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Y:\テクノ振興部（移行用）\5　地域活性化雇用創造プロジェクト（H31-R3d）\02　プロジェクト（事務室）\Ｒ３（2021）\②　イノベーション推進事業\04　プロジェクト事業費補助金\3-1　事業者向け様式・資料\④交付申請\"/>
    </mc:Choice>
  </mc:AlternateContent>
  <bookViews>
    <workbookView xWindow="0" yWindow="0" windowWidth="15345" windowHeight="4605"/>
  </bookViews>
  <sheets>
    <sheet name="1-1交付申請書(鏡)" sheetId="1" r:id="rId1"/>
    <sheet name="1-2補助事業計画書" sheetId="25" r:id="rId2"/>
    <sheet name="1-3収支予算書" sheetId="8" r:id="rId3"/>
    <sheet name="1-4交付申請者の概要" sheetId="10" r:id="rId4"/>
    <sheet name="2交付決定通知書" sheetId="12" state="hidden" r:id="rId5"/>
    <sheet name="4-1変更承認申請書" sheetId="13" state="hidden" r:id="rId6"/>
    <sheet name="4-2収支予算の変更" sheetId="14" state="hidden" r:id="rId7"/>
    <sheet name="5変更承認通知書" sheetId="15" state="hidden" r:id="rId8"/>
    <sheet name="6中止承認申請書" sheetId="16" state="hidden" r:id="rId9"/>
    <sheet name="7中止承認通知書" sheetId="17" state="hidden" r:id="rId10"/>
    <sheet name="8遂行状況報告書" sheetId="18" state="hidden" r:id="rId11"/>
    <sheet name="10-1実績報告書" sheetId="19" state="hidden" r:id="rId12"/>
    <sheet name="10-2収支決算書" sheetId="20" state="hidden" r:id="rId13"/>
    <sheet name="10-3経費内訳" sheetId="24" state="hidden" r:id="rId14"/>
    <sheet name="10-4原本証明書" sheetId="27" state="hidden" r:id="rId15"/>
    <sheet name="11額確定通知書" sheetId="22" state="hidden" r:id="rId16"/>
    <sheet name="12交付請求書" sheetId="23" state="hidden" r:id="rId17"/>
  </sheets>
  <externalReferences>
    <externalReference r:id="rId18"/>
  </externalReferences>
  <definedNames>
    <definedName name="_xlnm.Print_Area" localSheetId="11">'10-1実績報告書'!$B$1:$AC$31</definedName>
    <definedName name="_xlnm.Print_Area" localSheetId="12">'10-2収支決算書'!$A$1:$AC$38</definedName>
    <definedName name="_xlnm.Print_Area" localSheetId="13">'10-3経費内訳'!$A$1:$T$96</definedName>
    <definedName name="_xlnm.Print_Area" localSheetId="15">'11額確定通知書'!$B$1:$AB$31</definedName>
    <definedName name="_xlnm.Print_Area" localSheetId="0">'1-1交付申請書(鏡)'!$B$1:$AE$33</definedName>
    <definedName name="_xlnm.Print_Area" localSheetId="16">'12交付請求書'!$B$1:$AD$37</definedName>
    <definedName name="_xlnm.Print_Area" localSheetId="1">'1-2補助事業計画書'!$A$1:$AC$44</definedName>
    <definedName name="_xlnm.Print_Area" localSheetId="2">'1-3収支予算書'!$A$1:$AC$39</definedName>
    <definedName name="_xlnm.Print_Area" localSheetId="3">'1-4交付申請者の概要'!$A$1:$AC$44</definedName>
    <definedName name="_xlnm.Print_Area" localSheetId="4">'2交付決定通知書'!$B$1:$AB$32</definedName>
    <definedName name="_xlnm.Print_Area" localSheetId="5">'4-1変更承認申請書'!$B$1:$AE$40</definedName>
    <definedName name="_xlnm.Print_Area" localSheetId="6">'4-2収支予算の変更'!$A$1:$AC$41</definedName>
    <definedName name="_xlnm.Print_Area" localSheetId="7">'5変更承認通知書'!$B$1:$AB$32</definedName>
    <definedName name="_xlnm.Print_Area" localSheetId="8">'6中止承認申請書'!$B$1:$AC$34</definedName>
    <definedName name="_xlnm.Print_Area" localSheetId="9">'7中止承認通知書'!$B$1:$AC$26</definedName>
    <definedName name="_xlnm.Print_Area" localSheetId="10">'8遂行状況報告書'!$B$1:$AC$27</definedName>
    <definedName name="経営戦略支援事業">'1-3収支予算書'!$AK$19:$AK$21</definedName>
    <definedName name="経営戦略支援事業2">'1-3収支予算書'!$AK$24:$AK$29</definedName>
    <definedName name="高度技術習得支援事業">'1-3収支予算書'!$AH$19:$AH$20</definedName>
    <definedName name="高度技術習得支援事業2">'1-3収支予算書'!$AH$24:$AH$26</definedName>
    <definedName name="高度人材雇用支援事業">'1-3収支予算書'!$AI$19:$AI$20</definedName>
    <definedName name="高度人材雇用支援事業2">'1-3収支予算書'!$AI$24:$AI$27</definedName>
    <definedName name="先端技術導入支援事業">'1-3収支予算書'!$AJ$19</definedName>
    <definedName name="先端技術導入支援事業2">'1-3収支予算書'!$AJ$24:$AJ$28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3" i="14" l="1"/>
  <c r="Y4" i="22" l="1"/>
  <c r="P31" i="14"/>
  <c r="P32" i="14"/>
  <c r="P33" i="14"/>
  <c r="S34" i="14"/>
  <c r="S36" i="14" l="1"/>
  <c r="S38" i="14" s="1"/>
  <c r="T12" i="23"/>
  <c r="S11" i="23"/>
  <c r="S10" i="23"/>
  <c r="O21" i="8"/>
  <c r="O87" i="24" s="1"/>
  <c r="O32" i="8"/>
  <c r="H24" i="17"/>
  <c r="F24" i="17"/>
  <c r="D24" i="17"/>
  <c r="O88" i="24"/>
  <c r="K31" i="20"/>
  <c r="K30" i="20"/>
  <c r="K29" i="20"/>
  <c r="K27" i="20"/>
  <c r="K26" i="20"/>
  <c r="K25" i="20"/>
  <c r="K24" i="20"/>
  <c r="K23" i="20"/>
  <c r="K28" i="20"/>
  <c r="K22" i="20"/>
  <c r="K20" i="20"/>
  <c r="K19" i="20"/>
  <c r="G21" i="19"/>
  <c r="E2" i="24" s="1"/>
  <c r="E3" i="24"/>
  <c r="V2" i="14"/>
  <c r="F4" i="27"/>
  <c r="E5" i="27"/>
  <c r="N17" i="27"/>
  <c r="N16" i="27"/>
  <c r="G5" i="10"/>
  <c r="N15" i="27"/>
  <c r="H6" i="10"/>
  <c r="T13" i="19"/>
  <c r="S12" i="19"/>
  <c r="E4" i="24" s="1"/>
  <c r="S11" i="19"/>
  <c r="T2" i="20"/>
  <c r="K19" i="23"/>
  <c r="H18" i="23"/>
  <c r="F18" i="23"/>
  <c r="D18" i="23"/>
  <c r="H15" i="23"/>
  <c r="S18" i="23" s="1"/>
  <c r="R18" i="23"/>
  <c r="J18" i="22"/>
  <c r="H17" i="22"/>
  <c r="F17" i="22"/>
  <c r="D17" i="22"/>
  <c r="H14" i="22"/>
  <c r="R17" i="22" s="1"/>
  <c r="D8" i="22"/>
  <c r="C7" i="22"/>
  <c r="Q17" i="22"/>
  <c r="AF6" i="22"/>
  <c r="AF5" i="22"/>
  <c r="Y4" i="15"/>
  <c r="D20" i="19" s="1"/>
  <c r="AA19" i="19"/>
  <c r="Y19" i="19"/>
  <c r="W19" i="19"/>
  <c r="O19" i="19"/>
  <c r="H19" i="19"/>
  <c r="F19" i="19"/>
  <c r="D19" i="19"/>
  <c r="H16" i="19"/>
  <c r="Q20" i="19" s="1"/>
  <c r="P20" i="19"/>
  <c r="S13" i="18"/>
  <c r="R12" i="18"/>
  <c r="R11" i="18"/>
  <c r="S13" i="16"/>
  <c r="R12" i="16"/>
  <c r="R11" i="16"/>
  <c r="T13" i="13"/>
  <c r="S12" i="13"/>
  <c r="S11" i="13"/>
  <c r="I18" i="12"/>
  <c r="H17" i="12"/>
  <c r="S24" i="12" s="1"/>
  <c r="F17" i="12"/>
  <c r="Q24" i="12" s="1"/>
  <c r="D17" i="12"/>
  <c r="O24" i="12" s="1"/>
  <c r="H14" i="12"/>
  <c r="R17" i="12" s="1"/>
  <c r="D8" i="12"/>
  <c r="C7" i="12"/>
  <c r="Q17" i="12"/>
  <c r="N24" i="12"/>
  <c r="AF6" i="12"/>
  <c r="AF5" i="12"/>
  <c r="K22" i="8"/>
  <c r="J24" i="14" s="1"/>
  <c r="R79" i="24"/>
  <c r="R80" i="24"/>
  <c r="R81" i="24"/>
  <c r="P79" i="24"/>
  <c r="P80" i="24"/>
  <c r="P81" i="24"/>
  <c r="O79" i="24"/>
  <c r="H16" i="18"/>
  <c r="H17" i="16"/>
  <c r="S21" i="16" s="1"/>
  <c r="H16" i="13"/>
  <c r="Z19" i="13" s="1"/>
  <c r="O12" i="24"/>
  <c r="O67" i="24"/>
  <c r="O25" i="24"/>
  <c r="O18" i="24"/>
  <c r="F20" i="20"/>
  <c r="Q76" i="24"/>
  <c r="R55" i="24"/>
  <c r="Q53" i="24"/>
  <c r="P43" i="24"/>
  <c r="O31" i="24"/>
  <c r="R43" i="24"/>
  <c r="O43" i="24"/>
  <c r="Q42" i="24"/>
  <c r="S42" i="24"/>
  <c r="Q41" i="24"/>
  <c r="S41" i="24"/>
  <c r="Q40" i="24"/>
  <c r="S40" i="24"/>
  <c r="Q39" i="24"/>
  <c r="S39" i="24"/>
  <c r="Q38" i="24"/>
  <c r="S38" i="24"/>
  <c r="R37" i="24"/>
  <c r="P37" i="24"/>
  <c r="O37" i="24"/>
  <c r="Q36" i="24"/>
  <c r="S36" i="24"/>
  <c r="Q35" i="24"/>
  <c r="S35" i="24"/>
  <c r="Q34" i="24"/>
  <c r="S34" i="24"/>
  <c r="Q33" i="24"/>
  <c r="S33" i="24"/>
  <c r="Q32" i="24"/>
  <c r="S32" i="24"/>
  <c r="P30" i="14"/>
  <c r="M30" i="14"/>
  <c r="P29" i="14"/>
  <c r="M29" i="14"/>
  <c r="K30" i="8"/>
  <c r="J32" i="14" s="1"/>
  <c r="K29" i="8"/>
  <c r="J31" i="14" s="1"/>
  <c r="S43" i="24"/>
  <c r="O25" i="20"/>
  <c r="S37" i="24"/>
  <c r="O24" i="20"/>
  <c r="Q43" i="24"/>
  <c r="Q37" i="24"/>
  <c r="K19" i="8"/>
  <c r="J21" i="14" s="1"/>
  <c r="T2" i="8"/>
  <c r="AF2" i="8" s="1"/>
  <c r="R67" i="24"/>
  <c r="P67" i="24"/>
  <c r="Q66" i="24"/>
  <c r="S66" i="24"/>
  <c r="Q65" i="24"/>
  <c r="S65" i="24"/>
  <c r="Q64" i="24"/>
  <c r="S64" i="24"/>
  <c r="Q63" i="24"/>
  <c r="S63" i="24"/>
  <c r="Q62" i="24"/>
  <c r="R73" i="24"/>
  <c r="P73" i="24"/>
  <c r="O73" i="24"/>
  <c r="Q72" i="24"/>
  <c r="S72" i="24"/>
  <c r="Q71" i="24"/>
  <c r="S71" i="24"/>
  <c r="Q70" i="24"/>
  <c r="S70" i="24"/>
  <c r="Q69" i="24"/>
  <c r="S69" i="24"/>
  <c r="Q68" i="24"/>
  <c r="S68" i="24"/>
  <c r="R61" i="24"/>
  <c r="P61" i="24"/>
  <c r="O61" i="24"/>
  <c r="Q60" i="24"/>
  <c r="S60" i="24"/>
  <c r="Q59" i="24"/>
  <c r="S59" i="24"/>
  <c r="Q58" i="24"/>
  <c r="S58" i="24"/>
  <c r="Q57" i="24"/>
  <c r="S57" i="24"/>
  <c r="Q56" i="24"/>
  <c r="S56" i="24"/>
  <c r="P55" i="24"/>
  <c r="O55" i="24"/>
  <c r="Q54" i="24"/>
  <c r="S54" i="24"/>
  <c r="S53" i="24"/>
  <c r="Q52" i="24"/>
  <c r="S52" i="24"/>
  <c r="Q51" i="24"/>
  <c r="S51" i="24"/>
  <c r="Q50" i="24"/>
  <c r="S50" i="24"/>
  <c r="R49" i="24"/>
  <c r="P49" i="24"/>
  <c r="O49" i="24"/>
  <c r="Q48" i="24"/>
  <c r="S48" i="24"/>
  <c r="Q47" i="24"/>
  <c r="S47" i="24"/>
  <c r="Q46" i="24"/>
  <c r="S46" i="24"/>
  <c r="Q45" i="24"/>
  <c r="S45" i="24"/>
  <c r="Q44" i="24"/>
  <c r="S44" i="24"/>
  <c r="Q9" i="24"/>
  <c r="Q17" i="24"/>
  <c r="Q16" i="24"/>
  <c r="Q15" i="24"/>
  <c r="Q14" i="24"/>
  <c r="Q13" i="24"/>
  <c r="Q78" i="24"/>
  <c r="Q77" i="24"/>
  <c r="Q75" i="24"/>
  <c r="Q74" i="24"/>
  <c r="Q27" i="24"/>
  <c r="S27" i="24"/>
  <c r="Q28" i="24"/>
  <c r="S28" i="24"/>
  <c r="Q29" i="24"/>
  <c r="S29" i="24"/>
  <c r="Q30" i="24"/>
  <c r="S30" i="24"/>
  <c r="Q24" i="24"/>
  <c r="R31" i="24"/>
  <c r="P31" i="24"/>
  <c r="Q26" i="24"/>
  <c r="S26" i="24"/>
  <c r="Q79" i="24"/>
  <c r="O80" i="24"/>
  <c r="S55" i="24"/>
  <c r="O27" i="20"/>
  <c r="S31" i="24"/>
  <c r="O23" i="20"/>
  <c r="Q31" i="24"/>
  <c r="Q67" i="24"/>
  <c r="S62" i="24"/>
  <c r="S67" i="24"/>
  <c r="O29" i="20"/>
  <c r="S73" i="24"/>
  <c r="O30" i="20"/>
  <c r="Q73" i="24"/>
  <c r="S61" i="24"/>
  <c r="O28" i="20"/>
  <c r="Q61" i="24"/>
  <c r="Q55" i="24"/>
  <c r="S49" i="24"/>
  <c r="O26" i="20"/>
  <c r="Q49" i="24"/>
  <c r="S78" i="24"/>
  <c r="S77" i="24"/>
  <c r="S76" i="24"/>
  <c r="S75" i="24"/>
  <c r="R25" i="24"/>
  <c r="P25" i="24"/>
  <c r="S24" i="24"/>
  <c r="Q23" i="24"/>
  <c r="S23" i="24"/>
  <c r="Q22" i="24"/>
  <c r="S22" i="24"/>
  <c r="Q21" i="24"/>
  <c r="S21" i="24"/>
  <c r="Q20" i="24"/>
  <c r="S20" i="24"/>
  <c r="K32" i="20"/>
  <c r="S25" i="24"/>
  <c r="Q25" i="24"/>
  <c r="Q80" i="24"/>
  <c r="S74" i="24"/>
  <c r="R18" i="24"/>
  <c r="P18" i="24"/>
  <c r="S17" i="24"/>
  <c r="S16" i="24"/>
  <c r="S15" i="24"/>
  <c r="S14" i="24"/>
  <c r="S13" i="24"/>
  <c r="R12" i="24"/>
  <c r="R19" i="24"/>
  <c r="P12" i="24"/>
  <c r="P19" i="24"/>
  <c r="K33" i="20"/>
  <c r="Q10" i="24"/>
  <c r="Q11" i="24"/>
  <c r="Q8" i="24"/>
  <c r="S79" i="24"/>
  <c r="O31" i="20"/>
  <c r="O22" i="20"/>
  <c r="O32" i="20"/>
  <c r="S80" i="24"/>
  <c r="R88" i="24"/>
  <c r="K21" i="20"/>
  <c r="Q18" i="24"/>
  <c r="O19" i="24"/>
  <c r="O81" i="24"/>
  <c r="S18" i="24"/>
  <c r="O20" i="20"/>
  <c r="Q7" i="24"/>
  <c r="S9" i="24"/>
  <c r="S10" i="24"/>
  <c r="S11" i="24"/>
  <c r="S8" i="24"/>
  <c r="S7" i="24"/>
  <c r="S12" i="24"/>
  <c r="O19" i="20"/>
  <c r="O21" i="20"/>
  <c r="Q12" i="24"/>
  <c r="Q19" i="24"/>
  <c r="C1" i="24"/>
  <c r="Q81" i="24"/>
  <c r="R86" i="24"/>
  <c r="S19" i="24"/>
  <c r="O34" i="20"/>
  <c r="K34" i="20"/>
  <c r="G13" i="20"/>
  <c r="G11" i="20"/>
  <c r="J21" i="18"/>
  <c r="R20" i="18"/>
  <c r="Q20" i="18"/>
  <c r="AA19" i="18"/>
  <c r="Y19" i="18"/>
  <c r="W19" i="18"/>
  <c r="V19" i="18"/>
  <c r="O19" i="18"/>
  <c r="H19" i="18"/>
  <c r="F19" i="18"/>
  <c r="D19" i="18"/>
  <c r="C19" i="18"/>
  <c r="R87" i="24"/>
  <c r="S81" i="24"/>
  <c r="S95" i="24"/>
  <c r="L13" i="20"/>
  <c r="N15" i="17"/>
  <c r="L17" i="17" s="1"/>
  <c r="S17" i="17"/>
  <c r="C33" i="16"/>
  <c r="C27" i="16"/>
  <c r="T22" i="16"/>
  <c r="AB20" i="16"/>
  <c r="Z20" i="16"/>
  <c r="X20" i="16"/>
  <c r="W20" i="16"/>
  <c r="H17" i="17"/>
  <c r="F17" i="17"/>
  <c r="D17" i="17"/>
  <c r="C17" i="17"/>
  <c r="C24" i="17" s="1"/>
  <c r="K18" i="17"/>
  <c r="D8" i="17"/>
  <c r="C7" i="17"/>
  <c r="Y4" i="17"/>
  <c r="P33" i="16"/>
  <c r="N33" i="16"/>
  <c r="L33" i="16"/>
  <c r="I22" i="16"/>
  <c r="R21" i="16"/>
  <c r="Y19" i="13"/>
  <c r="O20" i="16"/>
  <c r="H20" i="16"/>
  <c r="F20" i="16"/>
  <c r="D20" i="16"/>
  <c r="C20" i="16"/>
  <c r="B31" i="15"/>
  <c r="V30" i="15"/>
  <c r="T30" i="15"/>
  <c r="R30" i="15"/>
  <c r="Q30" i="15"/>
  <c r="S28" i="15"/>
  <c r="Q28" i="15"/>
  <c r="N28" i="15"/>
  <c r="O28" i="15"/>
  <c r="S17" i="15"/>
  <c r="H17" i="15"/>
  <c r="F17" i="15"/>
  <c r="D17" i="15"/>
  <c r="C17" i="15"/>
  <c r="H14" i="15"/>
  <c r="T17" i="15" s="1"/>
  <c r="L18" i="15"/>
  <c r="D8" i="15"/>
  <c r="C7" i="15"/>
  <c r="J12" i="14"/>
  <c r="M12" i="14"/>
  <c r="J35" i="14"/>
  <c r="M33" i="14"/>
  <c r="M32" i="14"/>
  <c r="M31" i="14"/>
  <c r="P28" i="14"/>
  <c r="M28" i="14"/>
  <c r="P27" i="14"/>
  <c r="M27" i="14"/>
  <c r="P26" i="14"/>
  <c r="M26" i="14"/>
  <c r="P25" i="14"/>
  <c r="M25" i="14"/>
  <c r="P24" i="14"/>
  <c r="M24" i="14"/>
  <c r="M22" i="14"/>
  <c r="M21" i="14"/>
  <c r="P22" i="14"/>
  <c r="P21" i="14"/>
  <c r="P23" i="14" s="1"/>
  <c r="P20" i="13"/>
  <c r="O19" i="13"/>
  <c r="H19" i="13"/>
  <c r="F19" i="13"/>
  <c r="D19" i="13"/>
  <c r="AF6" i="13"/>
  <c r="AF5" i="13"/>
  <c r="C19" i="13"/>
  <c r="D20" i="1"/>
  <c r="K14" i="10"/>
  <c r="K27" i="8"/>
  <c r="J29" i="14"/>
  <c r="G11" i="8"/>
  <c r="G12" i="14"/>
  <c r="K31" i="8"/>
  <c r="J33" i="14" s="1"/>
  <c r="K28" i="8"/>
  <c r="J30" i="14" s="1"/>
  <c r="K26" i="8"/>
  <c r="J28" i="14" s="1"/>
  <c r="K25" i="8"/>
  <c r="J27" i="14"/>
  <c r="K24" i="8"/>
  <c r="J26" i="14" s="1"/>
  <c r="K23" i="8"/>
  <c r="J25" i="14" s="1"/>
  <c r="K20" i="8"/>
  <c r="J22" i="14" s="1"/>
  <c r="M23" i="14" l="1"/>
  <c r="J34" i="14"/>
  <c r="P34" i="14"/>
  <c r="P36" i="14" s="1"/>
  <c r="M14" i="14" s="1"/>
  <c r="K32" i="8"/>
  <c r="O86" i="24" s="1"/>
  <c r="S86" i="24" s="1"/>
  <c r="S87" i="24"/>
  <c r="K21" i="8"/>
  <c r="J23" i="14"/>
  <c r="U24" i="17"/>
  <c r="B25" i="17"/>
  <c r="M34" i="14"/>
  <c r="O34" i="8"/>
  <c r="P14" i="14"/>
  <c r="D1" i="24"/>
  <c r="H14" i="17"/>
  <c r="T17" i="17" s="1"/>
  <c r="F20" i="18"/>
  <c r="G21" i="16"/>
  <c r="M36" i="14" l="1"/>
  <c r="J14" i="14" s="1"/>
  <c r="J36" i="14"/>
  <c r="G14" i="14" s="1"/>
  <c r="K34" i="8"/>
  <c r="G13" i="8" s="1"/>
  <c r="Q95" i="24"/>
  <c r="L13" i="8"/>
  <c r="O36" i="8"/>
  <c r="O35" i="8" s="1"/>
  <c r="Q93" i="24" s="1"/>
  <c r="S37" i="14"/>
  <c r="K27" i="15"/>
  <c r="P11" i="14"/>
  <c r="P13" i="14" s="1"/>
  <c r="J11" i="14"/>
  <c r="J13" i="14" l="1"/>
  <c r="L10" i="8"/>
  <c r="L12" i="8" s="1"/>
  <c r="G10" i="8"/>
  <c r="G12" i="8" s="1"/>
  <c r="H23" i="12"/>
  <c r="J21" i="1"/>
  <c r="Q94" i="24"/>
  <c r="P38" i="14"/>
  <c r="S94" i="24"/>
  <c r="K25" i="15" l="1"/>
  <c r="K26" i="15" s="1"/>
  <c r="M11" i="14"/>
  <c r="M13" i="14" s="1"/>
  <c r="G11" i="14"/>
  <c r="G13" i="14" s="1"/>
  <c r="P37" i="14"/>
  <c r="O36" i="20"/>
  <c r="S93" i="24"/>
  <c r="O35" i="20" l="1"/>
  <c r="L10" i="20"/>
  <c r="L12" i="20" s="1"/>
  <c r="G24" i="22"/>
  <c r="G24" i="23" s="1"/>
  <c r="G10" i="20"/>
  <c r="G12" i="20" s="1"/>
</calcChain>
</file>

<file path=xl/comments1.xml><?xml version="1.0" encoding="utf-8"?>
<comments xmlns="http://schemas.openxmlformats.org/spreadsheetml/2006/main">
  <authors>
    <author>公益財団法人わかやま産業振興財団</author>
  </authors>
  <commentList>
    <comment ref="S11" authorId="0" shapeId="0">
      <text>
        <r>
          <rPr>
            <b/>
            <sz val="9"/>
            <color indexed="81"/>
            <rFont val="MS P ゴシック"/>
            <family val="3"/>
            <charset val="128"/>
          </rPr>
          <t>住所を記入</t>
        </r>
        <r>
          <rPr>
            <sz val="9"/>
            <color indexed="81"/>
            <rFont val="MS P ゴシック"/>
            <family val="3"/>
            <charset val="128"/>
          </rPr>
          <t xml:space="preserve">
（例）和歌山県和歌山市○○○</t>
        </r>
      </text>
    </comment>
    <comment ref="S12" authorId="0" shapeId="0">
      <text>
        <r>
          <rPr>
            <b/>
            <sz val="9"/>
            <color indexed="81"/>
            <rFont val="MS P ゴシック"/>
            <family val="3"/>
            <charset val="128"/>
          </rPr>
          <t>会社名を記入</t>
        </r>
        <r>
          <rPr>
            <sz val="9"/>
            <color indexed="81"/>
            <rFont val="MS P ゴシック"/>
            <family val="3"/>
            <charset val="128"/>
          </rPr>
          <t xml:space="preserve">
（例）株式会社○○○</t>
        </r>
      </text>
    </comment>
    <comment ref="T13" authorId="0" shapeId="0">
      <text>
        <r>
          <rPr>
            <b/>
            <sz val="9"/>
            <color indexed="81"/>
            <rFont val="MS P ゴシック"/>
            <family val="3"/>
            <charset val="128"/>
          </rPr>
          <t>代表者の職氏名を記入</t>
        </r>
        <r>
          <rPr>
            <sz val="9"/>
            <color indexed="81"/>
            <rFont val="MS P ゴシック"/>
            <family val="3"/>
            <charset val="128"/>
          </rPr>
          <t xml:space="preserve">
（例）代表取締役　○○　××</t>
        </r>
      </text>
    </comment>
  </commentList>
</comments>
</file>

<file path=xl/comments10.xml><?xml version="1.0" encoding="utf-8"?>
<comments xmlns="http://schemas.openxmlformats.org/spreadsheetml/2006/main">
  <authors>
    <author>公益財団法人わかやま産業振興財団</author>
  </authors>
  <commentList>
    <comment ref="L11" authorId="0" shapeId="0">
      <text>
        <r>
          <rPr>
            <b/>
            <sz val="9"/>
            <color indexed="81"/>
            <rFont val="MS P ゴシック"/>
            <family val="3"/>
            <charset val="128"/>
          </rPr>
          <t>借入する場合、金額を変更する</t>
        </r>
      </text>
    </comment>
    <comment ref="O19" authorId="0" shapeId="0">
      <text>
        <r>
          <rPr>
            <b/>
            <sz val="9"/>
            <color indexed="81"/>
            <rFont val="MS P ゴシック"/>
            <family val="3"/>
            <charset val="128"/>
          </rPr>
          <t>税抜価格を入力</t>
        </r>
      </text>
    </comment>
    <comment ref="S19" authorId="0" shapeId="0">
      <text>
        <r>
          <rPr>
            <b/>
            <sz val="9"/>
            <color indexed="81"/>
            <rFont val="MS P ゴシック"/>
            <family val="3"/>
            <charset val="128"/>
          </rPr>
          <t xml:space="preserve">算出根拠／内容を記載
</t>
        </r>
        <r>
          <rPr>
            <sz val="9"/>
            <color indexed="81"/>
            <rFont val="MS P ゴシック"/>
            <family val="3"/>
            <charset val="128"/>
          </rPr>
          <t>（例）
賃金：2,000円／時間×5時間×10日×6か月
謝金：10,000円／時間×3時間×10日
※謝金は消費税抜きで記載すること</t>
        </r>
      </text>
    </comment>
    <comment ref="O20" authorId="0" shapeId="0">
      <text>
        <r>
          <rPr>
            <b/>
            <sz val="9"/>
            <color indexed="81"/>
            <rFont val="MS P ゴシック"/>
            <family val="3"/>
            <charset val="128"/>
          </rPr>
          <t>税抜価格を入力</t>
        </r>
      </text>
    </comment>
    <comment ref="S20" authorId="0" shapeId="0">
      <text>
        <r>
          <rPr>
            <b/>
            <sz val="9"/>
            <color indexed="81"/>
            <rFont val="MS P ゴシック"/>
            <family val="3"/>
            <charset val="128"/>
          </rPr>
          <t xml:space="preserve">算出根拠を記載
</t>
        </r>
        <r>
          <rPr>
            <sz val="9"/>
            <color indexed="81"/>
            <rFont val="MS P ゴシック"/>
            <family val="3"/>
            <charset val="128"/>
          </rPr>
          <t>（例）
賃金：2,000円／時間×5時間×10日×6か月
謝金：10,000円／時間×3時間×10日
※謝金は消費税抜きで記載すること</t>
        </r>
      </text>
    </comment>
    <comment ref="O22" authorId="0" shapeId="0">
      <text>
        <r>
          <rPr>
            <b/>
            <sz val="9"/>
            <color indexed="81"/>
            <rFont val="MS P ゴシック"/>
            <family val="3"/>
            <charset val="128"/>
          </rPr>
          <t>税抜価格を入力</t>
        </r>
      </text>
    </comment>
    <comment ref="S22" authorId="0" shapeId="0">
      <text>
        <r>
          <rPr>
            <b/>
            <sz val="9"/>
            <color indexed="81"/>
            <rFont val="MS P ゴシック"/>
            <family val="3"/>
            <charset val="128"/>
          </rPr>
          <t xml:space="preserve">算出根拠／内容を記載
</t>
        </r>
        <r>
          <rPr>
            <sz val="9"/>
            <color indexed="81"/>
            <rFont val="MS P ゴシック"/>
            <family val="3"/>
            <charset val="128"/>
          </rPr>
          <t>（例）
旅費：東京27,777円×3回
※旅費は消費税税抜きで記載すること
広告宣伝費：求人サイト登録料
消耗品費：光センサー
通信費：IoTプラットフォーム利用料
使用料及び賃借料：ロボットリース料
備品購入費：ロボットアーム
資料購入費：○○に関する書籍・論文
委託費：市場調査、認証取得コンサル料
負担金：派遣負担金
　　　　○○展示会出展費</t>
        </r>
      </text>
    </comment>
    <comment ref="O23" authorId="0" shapeId="0">
      <text>
        <r>
          <rPr>
            <b/>
            <sz val="9"/>
            <color indexed="81"/>
            <rFont val="MS P ゴシック"/>
            <family val="3"/>
            <charset val="128"/>
          </rPr>
          <t>税抜価格を入力</t>
        </r>
      </text>
    </comment>
    <comment ref="S23" authorId="0" shapeId="0">
      <text>
        <r>
          <rPr>
            <b/>
            <sz val="9"/>
            <color indexed="81"/>
            <rFont val="MS P ゴシック"/>
            <family val="3"/>
            <charset val="128"/>
          </rPr>
          <t xml:space="preserve">算出根拠／内容を記載
</t>
        </r>
        <r>
          <rPr>
            <sz val="9"/>
            <color indexed="81"/>
            <rFont val="MS P ゴシック"/>
            <family val="3"/>
            <charset val="128"/>
          </rPr>
          <t>（例）
旅費：東京27,777円×3回
※旅費は消費税税抜きで記載すること
広告宣伝費：求人サイト登録料
消耗品費：光センサー
通信費：IoTプラットフォーム利用料
使用料及び賃借料：ロボットリース料
備品購入費：ロボットアーム
資料購入費：○○に関する書籍・論文
委託費：市場調査、認証取得コンサル料
負担金：派遣負担金
　　　　○○展示会出展費</t>
        </r>
      </text>
    </comment>
    <comment ref="O24" authorId="0" shapeId="0">
      <text>
        <r>
          <rPr>
            <b/>
            <sz val="9"/>
            <color indexed="81"/>
            <rFont val="MS P ゴシック"/>
            <family val="3"/>
            <charset val="128"/>
          </rPr>
          <t>税抜価格を入力</t>
        </r>
      </text>
    </comment>
    <comment ref="S24" authorId="0" shapeId="0">
      <text>
        <r>
          <rPr>
            <b/>
            <sz val="9"/>
            <color indexed="81"/>
            <rFont val="MS P ゴシック"/>
            <family val="3"/>
            <charset val="128"/>
          </rPr>
          <t xml:space="preserve">算出根拠／内容を記載
</t>
        </r>
        <r>
          <rPr>
            <sz val="9"/>
            <color indexed="81"/>
            <rFont val="MS P ゴシック"/>
            <family val="3"/>
            <charset val="128"/>
          </rPr>
          <t>（例）
旅費：東京27,777円×3回
※旅費は消費税税抜きで記載すること
広告宣伝費：求人サイト登録料
消耗品費：光センサー
通信費：IoTプラットフォーム利用料
使用料及び賃借料：ロボットリース料
備品購入費：ロボットアーム
資料購入費：○○に関する書籍・論文
委託費：市場調査、認証取得コンサル料
負担金：派遣負担金
　　　　○○展示会出展費</t>
        </r>
      </text>
    </comment>
    <comment ref="O25" authorId="0" shapeId="0">
      <text>
        <r>
          <rPr>
            <b/>
            <sz val="9"/>
            <color indexed="81"/>
            <rFont val="MS P ゴシック"/>
            <family val="3"/>
            <charset val="128"/>
          </rPr>
          <t>税抜価格を入力</t>
        </r>
      </text>
    </comment>
    <comment ref="S25" authorId="0" shapeId="0">
      <text>
        <r>
          <rPr>
            <b/>
            <sz val="9"/>
            <color indexed="81"/>
            <rFont val="MS P ゴシック"/>
            <family val="3"/>
            <charset val="128"/>
          </rPr>
          <t xml:space="preserve">算出根拠／内容を記載
</t>
        </r>
        <r>
          <rPr>
            <sz val="9"/>
            <color indexed="81"/>
            <rFont val="MS P ゴシック"/>
            <family val="3"/>
            <charset val="128"/>
          </rPr>
          <t>（例）
旅費：東京27,777円×3回
※旅費は消費税税抜きで記載すること
広告宣伝費：求人サイト登録料
消耗品費：光センサー
通信費：IoTプラットフォーム利用料
使用料及び賃借料：ロボットリース料
備品購入費：ロボットアーム
資料購入費：○○に関する書籍・論文
委託費：市場調査、認証取得コンサル料
負担金：派遣負担金
　　　　○○展示会出展費</t>
        </r>
      </text>
    </comment>
    <comment ref="O26" authorId="0" shapeId="0">
      <text>
        <r>
          <rPr>
            <b/>
            <sz val="9"/>
            <color indexed="81"/>
            <rFont val="MS P ゴシック"/>
            <family val="3"/>
            <charset val="128"/>
          </rPr>
          <t>税抜価格を入力</t>
        </r>
      </text>
    </comment>
    <comment ref="S26" authorId="0" shapeId="0">
      <text>
        <r>
          <rPr>
            <b/>
            <sz val="9"/>
            <color indexed="81"/>
            <rFont val="MS P ゴシック"/>
            <family val="3"/>
            <charset val="128"/>
          </rPr>
          <t xml:space="preserve">算出根拠／内容を記載
</t>
        </r>
        <r>
          <rPr>
            <sz val="9"/>
            <color indexed="81"/>
            <rFont val="MS P ゴシック"/>
            <family val="3"/>
            <charset val="128"/>
          </rPr>
          <t>（例）
旅費：東京27,777円×3回
※旅費は消費税税抜きで記載すること
広告宣伝費：求人サイト登録料
消耗品費：光センサー
通信費：IoTプラットフォーム利用料
使用料及び賃借料：ロボットリース料
備品購入費：ロボットアーム
資料購入費：○○に関する書籍・論文
委託費：市場調査、認証取得コンサル料
負担金：派遣負担金
　　　　○○展示会出展費</t>
        </r>
      </text>
    </comment>
    <comment ref="O27" authorId="0" shapeId="0">
      <text>
        <r>
          <rPr>
            <b/>
            <sz val="9"/>
            <color indexed="81"/>
            <rFont val="MS P ゴシック"/>
            <family val="3"/>
            <charset val="128"/>
          </rPr>
          <t>税抜価格を入力</t>
        </r>
      </text>
    </comment>
    <comment ref="S27" authorId="0" shapeId="0">
      <text>
        <r>
          <rPr>
            <b/>
            <sz val="9"/>
            <color indexed="81"/>
            <rFont val="MS P ゴシック"/>
            <family val="3"/>
            <charset val="128"/>
          </rPr>
          <t xml:space="preserve">算出根拠／内容を記載
</t>
        </r>
        <r>
          <rPr>
            <sz val="9"/>
            <color indexed="81"/>
            <rFont val="MS P ゴシック"/>
            <family val="3"/>
            <charset val="128"/>
          </rPr>
          <t>（例）
旅費：東京27,777円×3回
※旅費は消費税税抜きで記載すること
広告宣伝費：求人サイト登録料
消耗品費：光センサー
通信費：IoTプラットフォーム利用料
使用料及び賃借料：ロボットリース料
備品購入費：ロボットアーム
資料購入費：○○に関する書籍・論文
委託費：市場調査、認証取得コンサル料
負担金：派遣負担金
　　　　○○展示会出展費</t>
        </r>
      </text>
    </comment>
    <comment ref="O28" authorId="0" shapeId="0">
      <text>
        <r>
          <rPr>
            <b/>
            <sz val="9"/>
            <color indexed="81"/>
            <rFont val="MS P ゴシック"/>
            <family val="3"/>
            <charset val="128"/>
          </rPr>
          <t>税抜価格を入力</t>
        </r>
      </text>
    </comment>
    <comment ref="S28" authorId="0" shapeId="0">
      <text>
        <r>
          <rPr>
            <b/>
            <sz val="9"/>
            <color indexed="81"/>
            <rFont val="MS P ゴシック"/>
            <family val="3"/>
            <charset val="128"/>
          </rPr>
          <t xml:space="preserve">算出根拠／内容を記載
</t>
        </r>
        <r>
          <rPr>
            <sz val="9"/>
            <color indexed="81"/>
            <rFont val="MS P ゴシック"/>
            <family val="3"/>
            <charset val="128"/>
          </rPr>
          <t>（例）
旅費：東京27,777円×3回
※旅費は消費税税抜きで記載すること
広告宣伝費：求人サイト登録料
消耗品費：光センサー
通信費：IoTプラットフォーム利用料
使用料及び賃借料：ロボットリース料
備品購入費：ロボットアーム
資料購入費：○○に関する書籍・論文
委託費：市場調査、認証取得コンサル料
負担金：派遣負担金
　　　　○○展示会出展費</t>
        </r>
      </text>
    </comment>
    <comment ref="O29" authorId="0" shapeId="0">
      <text>
        <r>
          <rPr>
            <b/>
            <sz val="9"/>
            <color indexed="81"/>
            <rFont val="MS P ゴシック"/>
            <family val="3"/>
            <charset val="128"/>
          </rPr>
          <t>税抜価格を入力</t>
        </r>
      </text>
    </comment>
    <comment ref="S29" authorId="0" shapeId="0">
      <text>
        <r>
          <rPr>
            <b/>
            <sz val="9"/>
            <color indexed="81"/>
            <rFont val="MS P ゴシック"/>
            <family val="3"/>
            <charset val="128"/>
          </rPr>
          <t xml:space="preserve">算出根拠／内容を記載
</t>
        </r>
        <r>
          <rPr>
            <sz val="9"/>
            <color indexed="81"/>
            <rFont val="MS P ゴシック"/>
            <family val="3"/>
            <charset val="128"/>
          </rPr>
          <t>（例）
旅費：東京27,777円×3回
※旅費は消費税税抜きで記載すること
広告宣伝費：求人サイト登録料
消耗品費：光センサー
通信費：IoTプラットフォーム利用料
使用料及び賃借料：ロボットリース料
備品購入費：ロボットアーム
資料購入費：○○に関する書籍・論文
委託費：市場調査、認証取得コンサル料
負担金：派遣負担金
　　　　○○展示会出展費</t>
        </r>
      </text>
    </comment>
    <comment ref="O30" authorId="0" shapeId="0">
      <text>
        <r>
          <rPr>
            <b/>
            <sz val="9"/>
            <color indexed="81"/>
            <rFont val="MS P ゴシック"/>
            <family val="3"/>
            <charset val="128"/>
          </rPr>
          <t>税抜価格を入力</t>
        </r>
      </text>
    </comment>
    <comment ref="S30" authorId="0" shapeId="0">
      <text>
        <r>
          <rPr>
            <b/>
            <sz val="9"/>
            <color indexed="81"/>
            <rFont val="MS P ゴシック"/>
            <family val="3"/>
            <charset val="128"/>
          </rPr>
          <t xml:space="preserve">算出根拠／内容を記載
</t>
        </r>
        <r>
          <rPr>
            <sz val="9"/>
            <color indexed="81"/>
            <rFont val="MS P ゴシック"/>
            <family val="3"/>
            <charset val="128"/>
          </rPr>
          <t>（例）
旅費：東京27,777円×3回
※旅費は消費税税抜きで記載すること
広告宣伝費：求人サイト登録料
消耗品費：光センサー
通信費：IoTプラットフォーム利用料
使用料及び賃借料：ロボットリース料
備品購入費：ロボットアーム
資料購入費：○○に関する書籍・論文
委託費：市場調査、認証取得コンサル料
負担金：派遣負担金
　　　　○○展示会出展費</t>
        </r>
      </text>
    </comment>
    <comment ref="O31" authorId="0" shapeId="0">
      <text>
        <r>
          <rPr>
            <b/>
            <sz val="9"/>
            <color indexed="81"/>
            <rFont val="MS P ゴシック"/>
            <family val="3"/>
            <charset val="128"/>
          </rPr>
          <t>税抜価格を入力</t>
        </r>
      </text>
    </comment>
    <comment ref="S31" authorId="0" shapeId="0">
      <text>
        <r>
          <rPr>
            <b/>
            <sz val="9"/>
            <color indexed="81"/>
            <rFont val="MS P ゴシック"/>
            <family val="3"/>
            <charset val="128"/>
          </rPr>
          <t xml:space="preserve">算出根拠／内容を記載
</t>
        </r>
        <r>
          <rPr>
            <sz val="9"/>
            <color indexed="81"/>
            <rFont val="MS P ゴシック"/>
            <family val="3"/>
            <charset val="128"/>
          </rPr>
          <t>（例）
旅費：東京27,777円×3回
※旅費は消費税税抜きで記載すること
広告宣伝費：求人サイト登録料
消耗品費：光センサー
通信費：IoTプラットフォーム利用料
使用料及び賃借料：ロボットリース料
備品購入費：ロボットアーム
資料購入費：○○に関する書籍・論文
委託費：市場調査、認証取得コンサル料
負担金：派遣負担金
　　　　○○展示会出展費</t>
        </r>
      </text>
    </comment>
    <comment ref="K33" authorId="0" shapeId="0">
      <text>
        <r>
          <rPr>
            <b/>
            <sz val="9"/>
            <color indexed="81"/>
            <rFont val="MS P ゴシック"/>
            <family val="3"/>
            <charset val="128"/>
          </rPr>
          <t xml:space="preserve">消費税の合計金額を入力
</t>
        </r>
        <r>
          <rPr>
            <sz val="9"/>
            <color indexed="81"/>
            <rFont val="MS P ゴシック"/>
            <family val="3"/>
            <charset val="128"/>
          </rPr>
          <t>※謝金・旅費の消費税を忘れないこと</t>
        </r>
      </text>
    </comment>
  </commentList>
</comments>
</file>

<file path=xl/comments11.xml><?xml version="1.0" encoding="utf-8"?>
<comments xmlns="http://schemas.openxmlformats.org/spreadsheetml/2006/main">
  <authors>
    <author>公益財団法人わかやま産業振興財団</author>
  </authors>
  <commentList>
    <comment ref="E7" authorId="0" shapeId="0">
      <text>
        <r>
          <rPr>
            <sz val="9"/>
            <color indexed="81"/>
            <rFont val="MS P ゴシック"/>
            <family val="3"/>
            <charset val="128"/>
          </rPr>
          <t>行が足りない場合は、挿入してください。</t>
        </r>
      </text>
    </comment>
    <comment ref="I7" authorId="0" shapeId="0">
      <text>
        <r>
          <rPr>
            <sz val="9"/>
            <color indexed="81"/>
            <rFont val="MS P ゴシック"/>
            <family val="3"/>
            <charset val="128"/>
          </rPr>
          <t>見積書の日付記入
「5/15」と入力すると、自動変換されるので、触らないでください。</t>
        </r>
      </text>
    </comment>
    <comment ref="J7" authorId="0" shapeId="0">
      <text>
        <r>
          <rPr>
            <sz val="9"/>
            <color indexed="81"/>
            <rFont val="MS P ゴシック"/>
            <family val="3"/>
            <charset val="128"/>
          </rPr>
          <t xml:space="preserve">発注書（契約書）の日付記入
</t>
        </r>
        <r>
          <rPr>
            <b/>
            <sz val="9"/>
            <color indexed="81"/>
            <rFont val="MS P ゴシック"/>
            <family val="3"/>
            <charset val="128"/>
          </rPr>
          <t xml:space="preserve">交付決定日以降
</t>
        </r>
        <r>
          <rPr>
            <sz val="9"/>
            <color indexed="81"/>
            <rFont val="MS P ゴシック"/>
            <family val="3"/>
            <charset val="128"/>
          </rPr>
          <t>「5/15」と入力すると、自動変換されるので、触らないでください。</t>
        </r>
      </text>
    </comment>
    <comment ref="K7" authorId="0" shapeId="0">
      <text>
        <r>
          <rPr>
            <sz val="9"/>
            <color indexed="81"/>
            <rFont val="MS P ゴシック"/>
            <family val="3"/>
            <charset val="128"/>
          </rPr>
          <t>納品書（出張日・開催日）の日付記入
「5/15」と入力すると、自動変換されるので、触らないでください。</t>
        </r>
      </text>
    </comment>
    <comment ref="L7" authorId="0" shapeId="0">
      <text>
        <r>
          <rPr>
            <sz val="9"/>
            <color indexed="81"/>
            <rFont val="MS P ゴシック"/>
            <family val="3"/>
            <charset val="128"/>
          </rPr>
          <t>請求書の日付記入
「5/15」と入力すると、自動変換されるので、触らないでください。</t>
        </r>
      </text>
    </comment>
    <comment ref="M7" authorId="0" shapeId="0">
      <text>
        <r>
          <rPr>
            <sz val="9"/>
            <color indexed="81"/>
            <rFont val="MS P ゴシック"/>
            <family val="3"/>
            <charset val="128"/>
          </rPr>
          <t xml:space="preserve">支払の日付記入
</t>
        </r>
        <r>
          <rPr>
            <b/>
            <sz val="9"/>
            <color indexed="81"/>
            <rFont val="MS P ゴシック"/>
            <family val="3"/>
            <charset val="128"/>
          </rPr>
          <t>事業期間（例：1/31）完了までに完了</t>
        </r>
        <r>
          <rPr>
            <sz val="9"/>
            <color indexed="81"/>
            <rFont val="MS P ゴシック"/>
            <family val="3"/>
            <charset val="128"/>
          </rPr>
          <t xml:space="preserve">
「5/15」と入力すると、自動変換されるので、触らないでください。</t>
        </r>
      </text>
    </comment>
    <comment ref="N7" authorId="0" shapeId="0">
      <text>
        <r>
          <rPr>
            <b/>
            <sz val="9"/>
            <color indexed="81"/>
            <rFont val="MS P ゴシック"/>
            <family val="3"/>
            <charset val="128"/>
          </rPr>
          <t xml:space="preserve">見積書／発注書（契約書）／納品書／請求書／振込関係書類は必須
</t>
        </r>
        <r>
          <rPr>
            <sz val="9"/>
            <color indexed="81"/>
            <rFont val="MS P ゴシック"/>
            <family val="3"/>
            <charset val="128"/>
          </rPr>
          <t xml:space="preserve">
その他下記必要書類を満たしている場合は、「○」を記入
＜人件費＞
賃金：雇用契約書・雇用保険等確認通知書
　　　給与明細・タイムカード（出勤簿）・業務日誌・業務従事中の写真
外部専門家謝金：指導・助言の記録／打合せ会議資料等</t>
        </r>
      </text>
    </comment>
    <comment ref="O7" authorId="0" shapeId="0">
      <text>
        <r>
          <rPr>
            <sz val="9"/>
            <color indexed="81"/>
            <rFont val="MS P ゴシック"/>
            <family val="3"/>
            <charset val="128"/>
          </rPr>
          <t>請求書の</t>
        </r>
        <r>
          <rPr>
            <b/>
            <sz val="9"/>
            <color indexed="81"/>
            <rFont val="MS P ゴシック"/>
            <family val="3"/>
            <charset val="128"/>
          </rPr>
          <t xml:space="preserve">税込額
</t>
        </r>
        <r>
          <rPr>
            <sz val="9"/>
            <color indexed="81"/>
            <rFont val="MS P ゴシック"/>
            <family val="3"/>
            <charset val="128"/>
          </rPr>
          <t>記入</t>
        </r>
      </text>
    </comment>
    <comment ref="P7" authorId="0" shapeId="0">
      <text>
        <r>
          <rPr>
            <sz val="9"/>
            <color indexed="81"/>
            <rFont val="MS P ゴシック"/>
            <family val="3"/>
            <charset val="128"/>
          </rPr>
          <t>請求書の</t>
        </r>
        <r>
          <rPr>
            <b/>
            <sz val="9"/>
            <color indexed="81"/>
            <rFont val="MS P ゴシック"/>
            <family val="3"/>
            <charset val="128"/>
          </rPr>
          <t xml:space="preserve">税額
</t>
        </r>
        <r>
          <rPr>
            <sz val="9"/>
            <color indexed="81"/>
            <rFont val="MS P ゴシック"/>
            <family val="3"/>
            <charset val="128"/>
          </rPr>
          <t>記入</t>
        </r>
      </text>
    </comment>
    <comment ref="R7" authorId="0" shapeId="0">
      <text>
        <r>
          <rPr>
            <sz val="9"/>
            <color indexed="81"/>
            <rFont val="MS P ゴシック"/>
            <family val="3"/>
            <charset val="128"/>
          </rPr>
          <t>振込手数料が相手持ちの場合は、消費税抜額を記入
（例）324円の場合は、300円と記入</t>
        </r>
      </text>
    </comment>
    <comment ref="E13" authorId="0" shapeId="0">
      <text>
        <r>
          <rPr>
            <sz val="9"/>
            <color indexed="81"/>
            <rFont val="MS P ゴシック"/>
            <family val="3"/>
            <charset val="128"/>
          </rPr>
          <t>行が足りない場合は、挿入してください。</t>
        </r>
      </text>
    </comment>
    <comment ref="I13" authorId="0" shapeId="0">
      <text>
        <r>
          <rPr>
            <sz val="9"/>
            <color indexed="81"/>
            <rFont val="MS P ゴシック"/>
            <family val="3"/>
            <charset val="128"/>
          </rPr>
          <t>見積書の日付記入
「5/15」と入力すると、自動変換されるので、触らないでください。</t>
        </r>
      </text>
    </comment>
    <comment ref="J13" authorId="0" shapeId="0">
      <text>
        <r>
          <rPr>
            <sz val="9"/>
            <color indexed="81"/>
            <rFont val="MS P ゴシック"/>
            <family val="3"/>
            <charset val="128"/>
          </rPr>
          <t xml:space="preserve">発注書（契約書）の日付記入
</t>
        </r>
        <r>
          <rPr>
            <b/>
            <sz val="9"/>
            <color indexed="81"/>
            <rFont val="MS P ゴシック"/>
            <family val="3"/>
            <charset val="128"/>
          </rPr>
          <t xml:space="preserve">交付決定日以降
</t>
        </r>
        <r>
          <rPr>
            <sz val="9"/>
            <color indexed="81"/>
            <rFont val="MS P ゴシック"/>
            <family val="3"/>
            <charset val="128"/>
          </rPr>
          <t>「5/15」と入力すると、自動変換されるので、触らないでください。</t>
        </r>
      </text>
    </comment>
    <comment ref="K13" authorId="0" shapeId="0">
      <text>
        <r>
          <rPr>
            <sz val="9"/>
            <color indexed="81"/>
            <rFont val="MS P ゴシック"/>
            <family val="3"/>
            <charset val="128"/>
          </rPr>
          <t>納品書（出張日・開催日）の日付記入
「5/15」と入力すると、自動変換されるので、触らないでください。</t>
        </r>
      </text>
    </comment>
    <comment ref="L13" authorId="0" shapeId="0">
      <text>
        <r>
          <rPr>
            <sz val="9"/>
            <color indexed="81"/>
            <rFont val="MS P ゴシック"/>
            <family val="3"/>
            <charset val="128"/>
          </rPr>
          <t>請求書の日付記入
「5/15」と入力すると、自動変換されるので、触らないでください。</t>
        </r>
      </text>
    </comment>
    <comment ref="M13" authorId="0" shapeId="0">
      <text>
        <r>
          <rPr>
            <sz val="9"/>
            <color indexed="81"/>
            <rFont val="MS P ゴシック"/>
            <family val="3"/>
            <charset val="128"/>
          </rPr>
          <t xml:space="preserve">支払の日付記入
</t>
        </r>
        <r>
          <rPr>
            <b/>
            <sz val="9"/>
            <color indexed="81"/>
            <rFont val="MS P ゴシック"/>
            <family val="3"/>
            <charset val="128"/>
          </rPr>
          <t>事業期間（例：1/31）完了までに完了</t>
        </r>
        <r>
          <rPr>
            <sz val="9"/>
            <color indexed="81"/>
            <rFont val="MS P ゴシック"/>
            <family val="3"/>
            <charset val="128"/>
          </rPr>
          <t xml:space="preserve">
「5/15」と入力すると、自動変換されるので、触らないでください。</t>
        </r>
      </text>
    </comment>
    <comment ref="N13" authorId="0" shapeId="0">
      <text>
        <r>
          <rPr>
            <b/>
            <sz val="9"/>
            <color indexed="81"/>
            <rFont val="MS P ゴシック"/>
            <family val="3"/>
            <charset val="128"/>
          </rPr>
          <t xml:space="preserve">見積書／発注書（契約書）／納品書／請求書／振込関係書類は必須
</t>
        </r>
        <r>
          <rPr>
            <sz val="9"/>
            <color indexed="81"/>
            <rFont val="MS P ゴシック"/>
            <family val="3"/>
            <charset val="128"/>
          </rPr>
          <t xml:space="preserve">
その他下記必要書類を満たしている場合は、「○」を記入
＜人件費＞
賃金：雇用契約書・雇用保険等確認通知書
　　　給与明細・タイムカード（出勤簿）・業務日誌・業務従事中の写真
外部専門家謝金：指導・助言の記録／打合せ会議資料等</t>
        </r>
      </text>
    </comment>
    <comment ref="O13" authorId="0" shapeId="0">
      <text>
        <r>
          <rPr>
            <sz val="9"/>
            <color indexed="81"/>
            <rFont val="MS P ゴシック"/>
            <family val="3"/>
            <charset val="128"/>
          </rPr>
          <t>請求書の</t>
        </r>
        <r>
          <rPr>
            <b/>
            <sz val="9"/>
            <color indexed="81"/>
            <rFont val="MS P ゴシック"/>
            <family val="3"/>
            <charset val="128"/>
          </rPr>
          <t xml:space="preserve">税込額
</t>
        </r>
        <r>
          <rPr>
            <sz val="9"/>
            <color indexed="81"/>
            <rFont val="MS P ゴシック"/>
            <family val="3"/>
            <charset val="128"/>
          </rPr>
          <t>記入</t>
        </r>
      </text>
    </comment>
    <comment ref="P13" authorId="0" shapeId="0">
      <text>
        <r>
          <rPr>
            <sz val="9"/>
            <color indexed="81"/>
            <rFont val="MS P ゴシック"/>
            <family val="3"/>
            <charset val="128"/>
          </rPr>
          <t>請求書の</t>
        </r>
        <r>
          <rPr>
            <b/>
            <sz val="9"/>
            <color indexed="81"/>
            <rFont val="MS P ゴシック"/>
            <family val="3"/>
            <charset val="128"/>
          </rPr>
          <t xml:space="preserve">税額
</t>
        </r>
        <r>
          <rPr>
            <sz val="9"/>
            <color indexed="81"/>
            <rFont val="MS P ゴシック"/>
            <family val="3"/>
            <charset val="128"/>
          </rPr>
          <t>記入</t>
        </r>
      </text>
    </comment>
    <comment ref="R13" authorId="0" shapeId="0">
      <text>
        <r>
          <rPr>
            <sz val="9"/>
            <color indexed="81"/>
            <rFont val="MS P ゴシック"/>
            <family val="3"/>
            <charset val="128"/>
          </rPr>
          <t>振込手数料が相手持ちの場合は、消費税抜額を記入
（例）324円の場合は、300円と記入</t>
        </r>
      </text>
    </comment>
    <comment ref="E20" authorId="0" shapeId="0">
      <text>
        <r>
          <rPr>
            <sz val="9"/>
            <color indexed="81"/>
            <rFont val="MS P ゴシック"/>
            <family val="3"/>
            <charset val="128"/>
          </rPr>
          <t>行が足りない場合は、挿入してください。</t>
        </r>
      </text>
    </comment>
    <comment ref="I20" authorId="0" shapeId="0">
      <text>
        <r>
          <rPr>
            <sz val="9"/>
            <color indexed="81"/>
            <rFont val="MS P ゴシック"/>
            <family val="3"/>
            <charset val="128"/>
          </rPr>
          <t>見積書の日付記入
「5/15」と入力すると、自動変換されるので、触らないでください。</t>
        </r>
      </text>
    </comment>
    <comment ref="J20" authorId="0" shapeId="0">
      <text>
        <r>
          <rPr>
            <sz val="9"/>
            <color indexed="81"/>
            <rFont val="MS P ゴシック"/>
            <family val="3"/>
            <charset val="128"/>
          </rPr>
          <t xml:space="preserve">発注書（契約書）の日付記入
</t>
        </r>
        <r>
          <rPr>
            <b/>
            <sz val="9"/>
            <color indexed="81"/>
            <rFont val="MS P ゴシック"/>
            <family val="3"/>
            <charset val="128"/>
          </rPr>
          <t xml:space="preserve">交付決定日以降
</t>
        </r>
        <r>
          <rPr>
            <sz val="9"/>
            <color indexed="81"/>
            <rFont val="MS P ゴシック"/>
            <family val="3"/>
            <charset val="128"/>
          </rPr>
          <t>「5/15」と入力すると、自動変換されるので、触らないでください。</t>
        </r>
      </text>
    </comment>
    <comment ref="K20" authorId="0" shapeId="0">
      <text>
        <r>
          <rPr>
            <sz val="9"/>
            <color indexed="81"/>
            <rFont val="MS P ゴシック"/>
            <family val="3"/>
            <charset val="128"/>
          </rPr>
          <t>納品書（出張日・開催日）の日付記入
「5/15」と入力すると、自動変換されるので、触らないでください。</t>
        </r>
      </text>
    </comment>
    <comment ref="L20" authorId="0" shapeId="0">
      <text>
        <r>
          <rPr>
            <sz val="9"/>
            <color indexed="81"/>
            <rFont val="MS P ゴシック"/>
            <family val="3"/>
            <charset val="128"/>
          </rPr>
          <t>請求書の日付記入
「5/15」と入力すると、自動変換されるので、触らないでください。</t>
        </r>
      </text>
    </comment>
    <comment ref="M20" authorId="0" shapeId="0">
      <text>
        <r>
          <rPr>
            <sz val="9"/>
            <color indexed="81"/>
            <rFont val="MS P ゴシック"/>
            <family val="3"/>
            <charset val="128"/>
          </rPr>
          <t xml:space="preserve">支払の日付記入
</t>
        </r>
        <r>
          <rPr>
            <b/>
            <sz val="9"/>
            <color indexed="81"/>
            <rFont val="MS P ゴシック"/>
            <family val="3"/>
            <charset val="128"/>
          </rPr>
          <t>事業期間（例：1/31）完了までに完了</t>
        </r>
        <r>
          <rPr>
            <sz val="9"/>
            <color indexed="81"/>
            <rFont val="MS P ゴシック"/>
            <family val="3"/>
            <charset val="128"/>
          </rPr>
          <t xml:space="preserve">
「5/15」と入力すると、自動変換されるので、触らないでください。</t>
        </r>
      </text>
    </comment>
    <comment ref="N20" authorId="0" shapeId="0">
      <text>
        <r>
          <rPr>
            <b/>
            <sz val="9"/>
            <color indexed="81"/>
            <rFont val="MS P ゴシック"/>
            <family val="3"/>
            <charset val="128"/>
          </rPr>
          <t>見積書／発注書（契約書）／納品書／請求書／振込関係書類は必須</t>
        </r>
        <r>
          <rPr>
            <sz val="9"/>
            <color indexed="81"/>
            <rFont val="MS P ゴシック"/>
            <family val="3"/>
            <charset val="128"/>
          </rPr>
          <t xml:space="preserve">
その他下記必要書類を満たしている場合は、「○」を記入
＜事業費＞
旅費：旅費規程とジョルダン等金額が客観的に分かる証拠
　　　業務従事中の写真（派遣先・打合せ・フェア展示会等）
外部専門家旅費：旅費規程とジョルダン等金額が客観的に分かる証拠
広告宣伝費：登録サイト（求人フェア）の概要
消耗品費：受払簿
通信運搬費：ネットワーク利用申込書・契約書等
使用料及び賃借料：賃貸借契約書
備品購入費：購入備品の写真（取得シール表示）
資料購入費：購入資料の写真（取得シール表示）
委託費：委託契約書・調査報告書等
負担金：共同研究契約書、展示会の写真等</t>
        </r>
      </text>
    </comment>
    <comment ref="O20" authorId="0" shapeId="0">
      <text>
        <r>
          <rPr>
            <sz val="9"/>
            <color indexed="81"/>
            <rFont val="MS P ゴシック"/>
            <family val="3"/>
            <charset val="128"/>
          </rPr>
          <t>請求書の</t>
        </r>
        <r>
          <rPr>
            <b/>
            <sz val="9"/>
            <color indexed="81"/>
            <rFont val="MS P ゴシック"/>
            <family val="3"/>
            <charset val="128"/>
          </rPr>
          <t xml:space="preserve">税込額
</t>
        </r>
        <r>
          <rPr>
            <sz val="9"/>
            <color indexed="81"/>
            <rFont val="MS P ゴシック"/>
            <family val="3"/>
            <charset val="128"/>
          </rPr>
          <t>記入</t>
        </r>
      </text>
    </comment>
    <comment ref="P20" authorId="0" shapeId="0">
      <text>
        <r>
          <rPr>
            <sz val="9"/>
            <color indexed="81"/>
            <rFont val="MS P ゴシック"/>
            <family val="3"/>
            <charset val="128"/>
          </rPr>
          <t>請求書の</t>
        </r>
        <r>
          <rPr>
            <b/>
            <sz val="9"/>
            <color indexed="81"/>
            <rFont val="MS P ゴシック"/>
            <family val="3"/>
            <charset val="128"/>
          </rPr>
          <t xml:space="preserve">税額
</t>
        </r>
        <r>
          <rPr>
            <sz val="9"/>
            <color indexed="81"/>
            <rFont val="MS P ゴシック"/>
            <family val="3"/>
            <charset val="128"/>
          </rPr>
          <t>記入</t>
        </r>
      </text>
    </comment>
    <comment ref="R20" authorId="0" shapeId="0">
      <text>
        <r>
          <rPr>
            <sz val="9"/>
            <color indexed="81"/>
            <rFont val="MS P ゴシック"/>
            <family val="3"/>
            <charset val="128"/>
          </rPr>
          <t>振込手数料が相手持ちの場合は、消費税抜額を記入
（例）324円の場合は、300円と記入</t>
        </r>
      </text>
    </comment>
    <comment ref="E26" authorId="0" shapeId="0">
      <text>
        <r>
          <rPr>
            <sz val="9"/>
            <color indexed="81"/>
            <rFont val="MS P ゴシック"/>
            <family val="3"/>
            <charset val="128"/>
          </rPr>
          <t>行が足りない場合は、挿入してください。</t>
        </r>
      </text>
    </comment>
    <comment ref="I26" authorId="0" shapeId="0">
      <text>
        <r>
          <rPr>
            <sz val="9"/>
            <color indexed="81"/>
            <rFont val="MS P ゴシック"/>
            <family val="3"/>
            <charset val="128"/>
          </rPr>
          <t>見積書の日付記入
「5/15」と入力すると、自動変換されるので、触らないでください。</t>
        </r>
      </text>
    </comment>
    <comment ref="J26" authorId="0" shapeId="0">
      <text>
        <r>
          <rPr>
            <sz val="9"/>
            <color indexed="81"/>
            <rFont val="MS P ゴシック"/>
            <family val="3"/>
            <charset val="128"/>
          </rPr>
          <t xml:space="preserve">発注書（契約書）の日付記入
</t>
        </r>
        <r>
          <rPr>
            <b/>
            <sz val="9"/>
            <color indexed="81"/>
            <rFont val="MS P ゴシック"/>
            <family val="3"/>
            <charset val="128"/>
          </rPr>
          <t xml:space="preserve">交付決定日以降
</t>
        </r>
        <r>
          <rPr>
            <sz val="9"/>
            <color indexed="81"/>
            <rFont val="MS P ゴシック"/>
            <family val="3"/>
            <charset val="128"/>
          </rPr>
          <t>「5/15」と入力すると、自動変換されるので、触らないでください。</t>
        </r>
      </text>
    </comment>
    <comment ref="K26" authorId="0" shapeId="0">
      <text>
        <r>
          <rPr>
            <sz val="9"/>
            <color indexed="81"/>
            <rFont val="MS P ゴシック"/>
            <family val="3"/>
            <charset val="128"/>
          </rPr>
          <t>納品書（出張日・開催日）の日付記入
「5/15」と入力すると、自動変換されるので、触らないでください。</t>
        </r>
      </text>
    </comment>
    <comment ref="L26" authorId="0" shapeId="0">
      <text>
        <r>
          <rPr>
            <sz val="9"/>
            <color indexed="81"/>
            <rFont val="MS P ゴシック"/>
            <family val="3"/>
            <charset val="128"/>
          </rPr>
          <t>請求書の日付記入
「5/15」と入力すると、自動変換されるので、触らないでください。</t>
        </r>
      </text>
    </comment>
    <comment ref="M26" authorId="0" shapeId="0">
      <text>
        <r>
          <rPr>
            <sz val="9"/>
            <color indexed="81"/>
            <rFont val="MS P ゴシック"/>
            <family val="3"/>
            <charset val="128"/>
          </rPr>
          <t xml:space="preserve">支払の日付記入
</t>
        </r>
        <r>
          <rPr>
            <b/>
            <sz val="9"/>
            <color indexed="81"/>
            <rFont val="MS P ゴシック"/>
            <family val="3"/>
            <charset val="128"/>
          </rPr>
          <t>事業期間（例：1/31）完了までに完了</t>
        </r>
        <r>
          <rPr>
            <sz val="9"/>
            <color indexed="81"/>
            <rFont val="MS P ゴシック"/>
            <family val="3"/>
            <charset val="128"/>
          </rPr>
          <t xml:space="preserve">
「5/15」と入力すると、自動変換されるので、触らないでください。</t>
        </r>
      </text>
    </comment>
    <comment ref="N26" authorId="0" shapeId="0">
      <text>
        <r>
          <rPr>
            <b/>
            <sz val="9"/>
            <color indexed="81"/>
            <rFont val="MS P ゴシック"/>
            <family val="3"/>
            <charset val="128"/>
          </rPr>
          <t>見積書／発注書（契約書）／納品書／請求書／振込関係書類は必須</t>
        </r>
        <r>
          <rPr>
            <sz val="9"/>
            <color indexed="81"/>
            <rFont val="MS P ゴシック"/>
            <family val="3"/>
            <charset val="128"/>
          </rPr>
          <t xml:space="preserve">
その他下記必要書類を満たしている場合は、「○」を記入
＜事業費＞
旅費：旅費規程とジョルダン等金額が客観的に分かる証拠
　　　業務従事中の写真（派遣先・打合せ・フェア展示会等）
外部専門家旅費：旅費規程とジョルダン等金額が客観的に分かる証拠
広告宣伝費：登録サイト（求人フェア）の概要
消耗品費：受払簿
通信運搬費：ネットワーク利用申込書・契約書等
使用料及び賃借料：賃貸借契約書
備品購入費：購入備品の写真（取得シール表示）
資料購入費：購入資料の写真（取得シール表示）
委託費：委託契約書・調査報告書等
負担金：共同研究契約書、展示会の写真等</t>
        </r>
      </text>
    </comment>
    <comment ref="O26" authorId="0" shapeId="0">
      <text>
        <r>
          <rPr>
            <sz val="9"/>
            <color indexed="81"/>
            <rFont val="MS P ゴシック"/>
            <family val="3"/>
            <charset val="128"/>
          </rPr>
          <t>請求書の</t>
        </r>
        <r>
          <rPr>
            <b/>
            <sz val="9"/>
            <color indexed="81"/>
            <rFont val="MS P ゴシック"/>
            <family val="3"/>
            <charset val="128"/>
          </rPr>
          <t xml:space="preserve">税込額
</t>
        </r>
        <r>
          <rPr>
            <sz val="9"/>
            <color indexed="81"/>
            <rFont val="MS P ゴシック"/>
            <family val="3"/>
            <charset val="128"/>
          </rPr>
          <t>記入</t>
        </r>
      </text>
    </comment>
    <comment ref="P26" authorId="0" shapeId="0">
      <text>
        <r>
          <rPr>
            <sz val="9"/>
            <color indexed="81"/>
            <rFont val="MS P ゴシック"/>
            <family val="3"/>
            <charset val="128"/>
          </rPr>
          <t>請求書の</t>
        </r>
        <r>
          <rPr>
            <b/>
            <sz val="9"/>
            <color indexed="81"/>
            <rFont val="MS P ゴシック"/>
            <family val="3"/>
            <charset val="128"/>
          </rPr>
          <t xml:space="preserve">税額
</t>
        </r>
        <r>
          <rPr>
            <sz val="9"/>
            <color indexed="81"/>
            <rFont val="MS P ゴシック"/>
            <family val="3"/>
            <charset val="128"/>
          </rPr>
          <t>記入</t>
        </r>
      </text>
    </comment>
    <comment ref="R26" authorId="0" shapeId="0">
      <text>
        <r>
          <rPr>
            <sz val="9"/>
            <color indexed="81"/>
            <rFont val="MS P ゴシック"/>
            <family val="3"/>
            <charset val="128"/>
          </rPr>
          <t>振込手数料が相手持ちの場合は、消費税抜額を記入
（例）324円の場合は、300円と記入</t>
        </r>
      </text>
    </comment>
    <comment ref="E32" authorId="0" shapeId="0">
      <text>
        <r>
          <rPr>
            <sz val="9"/>
            <color indexed="81"/>
            <rFont val="MS P ゴシック"/>
            <family val="3"/>
            <charset val="128"/>
          </rPr>
          <t>行が足りない場合は、挿入してください。</t>
        </r>
      </text>
    </comment>
    <comment ref="I32" authorId="0" shapeId="0">
      <text>
        <r>
          <rPr>
            <sz val="9"/>
            <color indexed="81"/>
            <rFont val="MS P ゴシック"/>
            <family val="3"/>
            <charset val="128"/>
          </rPr>
          <t>見積書の日付記入
「5/15」と入力すると、自動変換されるので、触らないでください。</t>
        </r>
      </text>
    </comment>
    <comment ref="J32" authorId="0" shapeId="0">
      <text>
        <r>
          <rPr>
            <sz val="9"/>
            <color indexed="81"/>
            <rFont val="MS P ゴシック"/>
            <family val="3"/>
            <charset val="128"/>
          </rPr>
          <t xml:space="preserve">発注書（契約書）の日付記入
</t>
        </r>
        <r>
          <rPr>
            <b/>
            <sz val="9"/>
            <color indexed="81"/>
            <rFont val="MS P ゴシック"/>
            <family val="3"/>
            <charset val="128"/>
          </rPr>
          <t xml:space="preserve">交付決定日以降
</t>
        </r>
        <r>
          <rPr>
            <sz val="9"/>
            <color indexed="81"/>
            <rFont val="MS P ゴシック"/>
            <family val="3"/>
            <charset val="128"/>
          </rPr>
          <t>「5/15」と入力すると、自動変換されるので、触らないでください。</t>
        </r>
      </text>
    </comment>
    <comment ref="K32" authorId="0" shapeId="0">
      <text>
        <r>
          <rPr>
            <sz val="9"/>
            <color indexed="81"/>
            <rFont val="MS P ゴシック"/>
            <family val="3"/>
            <charset val="128"/>
          </rPr>
          <t>納品書（出張日・開催日）の日付記入
「5/15」と入力すると、自動変換されるので、触らないでください。</t>
        </r>
      </text>
    </comment>
    <comment ref="L32" authorId="0" shapeId="0">
      <text>
        <r>
          <rPr>
            <sz val="9"/>
            <color indexed="81"/>
            <rFont val="MS P ゴシック"/>
            <family val="3"/>
            <charset val="128"/>
          </rPr>
          <t>請求書の日付記入
「5/15」と入力すると、自動変換されるので、触らないでください。</t>
        </r>
      </text>
    </comment>
    <comment ref="M32" authorId="0" shapeId="0">
      <text>
        <r>
          <rPr>
            <sz val="9"/>
            <color indexed="81"/>
            <rFont val="MS P ゴシック"/>
            <family val="3"/>
            <charset val="128"/>
          </rPr>
          <t xml:space="preserve">支払の日付記入
</t>
        </r>
        <r>
          <rPr>
            <b/>
            <sz val="9"/>
            <color indexed="81"/>
            <rFont val="MS P ゴシック"/>
            <family val="3"/>
            <charset val="128"/>
          </rPr>
          <t>事業期間（例：1/31）完了までに完了</t>
        </r>
        <r>
          <rPr>
            <sz val="9"/>
            <color indexed="81"/>
            <rFont val="MS P ゴシック"/>
            <family val="3"/>
            <charset val="128"/>
          </rPr>
          <t xml:space="preserve">
「5/15」と入力すると、自動変換されるので、触らないでください。</t>
        </r>
      </text>
    </comment>
    <comment ref="N32" authorId="0" shapeId="0">
      <text>
        <r>
          <rPr>
            <b/>
            <sz val="9"/>
            <color indexed="81"/>
            <rFont val="MS P ゴシック"/>
            <family val="3"/>
            <charset val="128"/>
          </rPr>
          <t>見積書／発注書（契約書）／納品書／請求書／振込関係書類は必須</t>
        </r>
        <r>
          <rPr>
            <sz val="9"/>
            <color indexed="81"/>
            <rFont val="MS P ゴシック"/>
            <family val="3"/>
            <charset val="128"/>
          </rPr>
          <t xml:space="preserve">
その他下記必要書類を満たしている場合は、「○」を記入
＜事業費＞
旅費：旅費規程とジョルダン等金額が客観的に分かる証拠
　　　業務従事中の写真（派遣先・打合せ・フェア展示会等）
外部専門家旅費：旅費規程とジョルダン等金額が客観的に分かる証拠
広告宣伝費：登録サイト（求人フェア）の概要
消耗品費：受払簿
通信運搬費：ネットワーク利用申込書・契約書等
使用料及び賃借料：賃貸借契約書
備品購入費：購入備品の写真（取得シール表示）
資料購入費：購入資料の写真（取得シール表示）
委託費：委託契約書・調査報告書等
負担金：共同研究契約書、展示会の写真等</t>
        </r>
      </text>
    </comment>
    <comment ref="O32" authorId="0" shapeId="0">
      <text>
        <r>
          <rPr>
            <sz val="9"/>
            <color indexed="81"/>
            <rFont val="MS P ゴシック"/>
            <family val="3"/>
            <charset val="128"/>
          </rPr>
          <t>請求書の</t>
        </r>
        <r>
          <rPr>
            <b/>
            <sz val="9"/>
            <color indexed="81"/>
            <rFont val="MS P ゴシック"/>
            <family val="3"/>
            <charset val="128"/>
          </rPr>
          <t xml:space="preserve">税込額
</t>
        </r>
        <r>
          <rPr>
            <sz val="9"/>
            <color indexed="81"/>
            <rFont val="MS P ゴシック"/>
            <family val="3"/>
            <charset val="128"/>
          </rPr>
          <t>記入</t>
        </r>
      </text>
    </comment>
    <comment ref="P32" authorId="0" shapeId="0">
      <text>
        <r>
          <rPr>
            <sz val="9"/>
            <color indexed="81"/>
            <rFont val="MS P ゴシック"/>
            <family val="3"/>
            <charset val="128"/>
          </rPr>
          <t>請求書の</t>
        </r>
        <r>
          <rPr>
            <b/>
            <sz val="9"/>
            <color indexed="81"/>
            <rFont val="MS P ゴシック"/>
            <family val="3"/>
            <charset val="128"/>
          </rPr>
          <t xml:space="preserve">税額
</t>
        </r>
        <r>
          <rPr>
            <sz val="9"/>
            <color indexed="81"/>
            <rFont val="MS P ゴシック"/>
            <family val="3"/>
            <charset val="128"/>
          </rPr>
          <t>記入</t>
        </r>
      </text>
    </comment>
    <comment ref="R32" authorId="0" shapeId="0">
      <text>
        <r>
          <rPr>
            <sz val="9"/>
            <color indexed="81"/>
            <rFont val="MS P ゴシック"/>
            <family val="3"/>
            <charset val="128"/>
          </rPr>
          <t>振込手数料が相手持ちの場合は、消費税抜額を記入
（例）324円の場合は、300円と記入</t>
        </r>
      </text>
    </comment>
    <comment ref="E38" authorId="0" shapeId="0">
      <text>
        <r>
          <rPr>
            <sz val="9"/>
            <color indexed="81"/>
            <rFont val="MS P ゴシック"/>
            <family val="3"/>
            <charset val="128"/>
          </rPr>
          <t>行が足りない場合は、挿入してください。</t>
        </r>
      </text>
    </comment>
    <comment ref="I38" authorId="0" shapeId="0">
      <text>
        <r>
          <rPr>
            <sz val="9"/>
            <color indexed="81"/>
            <rFont val="MS P ゴシック"/>
            <family val="3"/>
            <charset val="128"/>
          </rPr>
          <t>見積書の日付記入
「5/15」と入力すると、自動変換されるので、触らないでください。</t>
        </r>
      </text>
    </comment>
    <comment ref="J38" authorId="0" shapeId="0">
      <text>
        <r>
          <rPr>
            <sz val="9"/>
            <color indexed="81"/>
            <rFont val="MS P ゴシック"/>
            <family val="3"/>
            <charset val="128"/>
          </rPr>
          <t xml:space="preserve">発注書（契約書）の日付記入
</t>
        </r>
        <r>
          <rPr>
            <b/>
            <sz val="9"/>
            <color indexed="81"/>
            <rFont val="MS P ゴシック"/>
            <family val="3"/>
            <charset val="128"/>
          </rPr>
          <t xml:space="preserve">交付決定日以降
</t>
        </r>
        <r>
          <rPr>
            <sz val="9"/>
            <color indexed="81"/>
            <rFont val="MS P ゴシック"/>
            <family val="3"/>
            <charset val="128"/>
          </rPr>
          <t>「5/15」と入力すると、自動変換されるので、触らないでください。</t>
        </r>
      </text>
    </comment>
    <comment ref="K38" authorId="0" shapeId="0">
      <text>
        <r>
          <rPr>
            <sz val="9"/>
            <color indexed="81"/>
            <rFont val="MS P ゴシック"/>
            <family val="3"/>
            <charset val="128"/>
          </rPr>
          <t>納品書（出張日・開催日）の日付記入
「5/15」と入力すると、自動変換されるので、触らないでください。</t>
        </r>
      </text>
    </comment>
    <comment ref="L38" authorId="0" shapeId="0">
      <text>
        <r>
          <rPr>
            <sz val="9"/>
            <color indexed="81"/>
            <rFont val="MS P ゴシック"/>
            <family val="3"/>
            <charset val="128"/>
          </rPr>
          <t>請求書の日付記入
「5/15」と入力すると、自動変換されるので、触らないでください。</t>
        </r>
      </text>
    </comment>
    <comment ref="M38" authorId="0" shapeId="0">
      <text>
        <r>
          <rPr>
            <sz val="9"/>
            <color indexed="81"/>
            <rFont val="MS P ゴシック"/>
            <family val="3"/>
            <charset val="128"/>
          </rPr>
          <t xml:space="preserve">支払の日付記入
</t>
        </r>
        <r>
          <rPr>
            <b/>
            <sz val="9"/>
            <color indexed="81"/>
            <rFont val="MS P ゴシック"/>
            <family val="3"/>
            <charset val="128"/>
          </rPr>
          <t>事業期間（例：1/31）完了までに完了</t>
        </r>
        <r>
          <rPr>
            <sz val="9"/>
            <color indexed="81"/>
            <rFont val="MS P ゴシック"/>
            <family val="3"/>
            <charset val="128"/>
          </rPr>
          <t xml:space="preserve">
「5/15」と入力すると、自動変換されるので、触らないでください。</t>
        </r>
      </text>
    </comment>
    <comment ref="N38" authorId="0" shapeId="0">
      <text>
        <r>
          <rPr>
            <b/>
            <sz val="9"/>
            <color indexed="81"/>
            <rFont val="MS P ゴシック"/>
            <family val="3"/>
            <charset val="128"/>
          </rPr>
          <t>見積書／発注書（契約書）／納品書／請求書／振込関係書類は必須</t>
        </r>
        <r>
          <rPr>
            <sz val="9"/>
            <color indexed="81"/>
            <rFont val="MS P ゴシック"/>
            <family val="3"/>
            <charset val="128"/>
          </rPr>
          <t xml:space="preserve">
その他下記必要書類を満たしている場合は、「○」を記入
＜事業費＞
旅費：旅費規程とジョルダン等金額が客観的に分かる証拠
　　　業務従事中の写真（派遣先・打合せ・フェア展示会等）
外部専門家旅費：旅費規程とジョルダン等金額が客観的に分かる証拠
広告宣伝費：登録サイト（求人フェア）の概要
消耗品費：受払簿
通信運搬費：ネットワーク利用申込書・契約書等
使用料及び賃借料：賃貸借契約書
備品購入費：購入備品の写真（取得シール表示）
資料購入費：購入資料の写真（取得シール表示）
委託費：委託契約書・調査報告書等
負担金：共同研究契約書、展示会の写真等</t>
        </r>
      </text>
    </comment>
    <comment ref="O38" authorId="0" shapeId="0">
      <text>
        <r>
          <rPr>
            <sz val="9"/>
            <color indexed="81"/>
            <rFont val="MS P ゴシック"/>
            <family val="3"/>
            <charset val="128"/>
          </rPr>
          <t>請求書の</t>
        </r>
        <r>
          <rPr>
            <b/>
            <sz val="9"/>
            <color indexed="81"/>
            <rFont val="MS P ゴシック"/>
            <family val="3"/>
            <charset val="128"/>
          </rPr>
          <t xml:space="preserve">税込額
</t>
        </r>
        <r>
          <rPr>
            <sz val="9"/>
            <color indexed="81"/>
            <rFont val="MS P ゴシック"/>
            <family val="3"/>
            <charset val="128"/>
          </rPr>
          <t>記入</t>
        </r>
      </text>
    </comment>
    <comment ref="P38" authorId="0" shapeId="0">
      <text>
        <r>
          <rPr>
            <sz val="9"/>
            <color indexed="81"/>
            <rFont val="MS P ゴシック"/>
            <family val="3"/>
            <charset val="128"/>
          </rPr>
          <t>請求書の</t>
        </r>
        <r>
          <rPr>
            <b/>
            <sz val="9"/>
            <color indexed="81"/>
            <rFont val="MS P ゴシック"/>
            <family val="3"/>
            <charset val="128"/>
          </rPr>
          <t xml:space="preserve">税額
</t>
        </r>
        <r>
          <rPr>
            <sz val="9"/>
            <color indexed="81"/>
            <rFont val="MS P ゴシック"/>
            <family val="3"/>
            <charset val="128"/>
          </rPr>
          <t>記入</t>
        </r>
      </text>
    </comment>
    <comment ref="R38" authorId="0" shapeId="0">
      <text>
        <r>
          <rPr>
            <sz val="9"/>
            <color indexed="81"/>
            <rFont val="MS P ゴシック"/>
            <family val="3"/>
            <charset val="128"/>
          </rPr>
          <t>振込手数料が相手持ちの場合は、消費税抜額を記入
（例）324円の場合は、300円と記入</t>
        </r>
      </text>
    </comment>
    <comment ref="E44" authorId="0" shapeId="0">
      <text>
        <r>
          <rPr>
            <sz val="9"/>
            <color indexed="81"/>
            <rFont val="MS P ゴシック"/>
            <family val="3"/>
            <charset val="128"/>
          </rPr>
          <t>行が足りない場合は、挿入してください。</t>
        </r>
      </text>
    </comment>
    <comment ref="I44" authorId="0" shapeId="0">
      <text>
        <r>
          <rPr>
            <sz val="9"/>
            <color indexed="81"/>
            <rFont val="MS P ゴシック"/>
            <family val="3"/>
            <charset val="128"/>
          </rPr>
          <t>見積書の日付記入
「5/15」と入力すると、自動変換されるので、触らないでください。</t>
        </r>
      </text>
    </comment>
    <comment ref="J44" authorId="0" shapeId="0">
      <text>
        <r>
          <rPr>
            <sz val="9"/>
            <color indexed="81"/>
            <rFont val="MS P ゴシック"/>
            <family val="3"/>
            <charset val="128"/>
          </rPr>
          <t xml:space="preserve">発注書（契約書）の日付記入
</t>
        </r>
        <r>
          <rPr>
            <b/>
            <sz val="9"/>
            <color indexed="81"/>
            <rFont val="MS P ゴシック"/>
            <family val="3"/>
            <charset val="128"/>
          </rPr>
          <t xml:space="preserve">交付決定日以降
</t>
        </r>
        <r>
          <rPr>
            <sz val="9"/>
            <color indexed="81"/>
            <rFont val="MS P ゴシック"/>
            <family val="3"/>
            <charset val="128"/>
          </rPr>
          <t>「5/15」と入力すると、自動変換されるので、触らないでください。</t>
        </r>
      </text>
    </comment>
    <comment ref="K44" authorId="0" shapeId="0">
      <text>
        <r>
          <rPr>
            <sz val="9"/>
            <color indexed="81"/>
            <rFont val="MS P ゴシック"/>
            <family val="3"/>
            <charset val="128"/>
          </rPr>
          <t>納品書（出張日・開催日）の日付記入
「5/15」と入力すると、自動変換されるので、触らないでください。</t>
        </r>
      </text>
    </comment>
    <comment ref="L44" authorId="0" shapeId="0">
      <text>
        <r>
          <rPr>
            <sz val="9"/>
            <color indexed="81"/>
            <rFont val="MS P ゴシック"/>
            <family val="3"/>
            <charset val="128"/>
          </rPr>
          <t>請求書の日付記入
「5/15」と入力すると、自動変換されるので、触らないでください。</t>
        </r>
      </text>
    </comment>
    <comment ref="M44" authorId="0" shapeId="0">
      <text>
        <r>
          <rPr>
            <sz val="9"/>
            <color indexed="81"/>
            <rFont val="MS P ゴシック"/>
            <family val="3"/>
            <charset val="128"/>
          </rPr>
          <t xml:space="preserve">支払の日付記入
</t>
        </r>
        <r>
          <rPr>
            <b/>
            <sz val="9"/>
            <color indexed="81"/>
            <rFont val="MS P ゴシック"/>
            <family val="3"/>
            <charset val="128"/>
          </rPr>
          <t>事業期間（例：1/31）完了までに完了</t>
        </r>
        <r>
          <rPr>
            <sz val="9"/>
            <color indexed="81"/>
            <rFont val="MS P ゴシック"/>
            <family val="3"/>
            <charset val="128"/>
          </rPr>
          <t xml:space="preserve">
「5/15」と入力すると、自動変換されるので、触らないでください。</t>
        </r>
      </text>
    </comment>
    <comment ref="N44" authorId="0" shapeId="0">
      <text>
        <r>
          <rPr>
            <b/>
            <sz val="9"/>
            <color indexed="81"/>
            <rFont val="MS P ゴシック"/>
            <family val="3"/>
            <charset val="128"/>
          </rPr>
          <t>見積書／発注書（契約書）／納品書／請求書／振込関係書類は必須</t>
        </r>
        <r>
          <rPr>
            <sz val="9"/>
            <color indexed="81"/>
            <rFont val="MS P ゴシック"/>
            <family val="3"/>
            <charset val="128"/>
          </rPr>
          <t xml:space="preserve">
その他下記必要書類を満たしている場合は、「○」を記入
＜事業費＞
旅費：旅費規程とジョルダン等金額が客観的に分かる証拠
　　　業務従事中の写真（派遣先・打合せ・フェア展示会等）
外部専門家旅費：旅費規程とジョルダン等金額が客観的に分かる証拠
広告宣伝費：登録サイト（求人フェア）の概要
消耗品費：受払簿
通信運搬費：ネットワーク利用申込書・契約書等
使用料及び賃借料：賃貸借契約書
備品購入費：購入備品の写真（取得シール表示）
資料購入費：購入資料の写真（取得シール表示）
委託費：委託契約書・調査報告書等
負担金：共同研究契約書、展示会の写真等</t>
        </r>
      </text>
    </comment>
    <comment ref="O44" authorId="0" shapeId="0">
      <text>
        <r>
          <rPr>
            <sz val="9"/>
            <color indexed="81"/>
            <rFont val="MS P ゴシック"/>
            <family val="3"/>
            <charset val="128"/>
          </rPr>
          <t>請求書の</t>
        </r>
        <r>
          <rPr>
            <b/>
            <sz val="9"/>
            <color indexed="81"/>
            <rFont val="MS P ゴシック"/>
            <family val="3"/>
            <charset val="128"/>
          </rPr>
          <t xml:space="preserve">税込額
</t>
        </r>
        <r>
          <rPr>
            <sz val="9"/>
            <color indexed="81"/>
            <rFont val="MS P ゴシック"/>
            <family val="3"/>
            <charset val="128"/>
          </rPr>
          <t>記入</t>
        </r>
      </text>
    </comment>
    <comment ref="P44" authorId="0" shapeId="0">
      <text>
        <r>
          <rPr>
            <sz val="9"/>
            <color indexed="81"/>
            <rFont val="MS P ゴシック"/>
            <family val="3"/>
            <charset val="128"/>
          </rPr>
          <t>請求書の</t>
        </r>
        <r>
          <rPr>
            <b/>
            <sz val="9"/>
            <color indexed="81"/>
            <rFont val="MS P ゴシック"/>
            <family val="3"/>
            <charset val="128"/>
          </rPr>
          <t xml:space="preserve">税額
</t>
        </r>
        <r>
          <rPr>
            <sz val="9"/>
            <color indexed="81"/>
            <rFont val="MS P ゴシック"/>
            <family val="3"/>
            <charset val="128"/>
          </rPr>
          <t>記入</t>
        </r>
      </text>
    </comment>
    <comment ref="R44" authorId="0" shapeId="0">
      <text>
        <r>
          <rPr>
            <sz val="9"/>
            <color indexed="81"/>
            <rFont val="MS P ゴシック"/>
            <family val="3"/>
            <charset val="128"/>
          </rPr>
          <t>振込手数料が相手持ちの場合は、消費税抜額を記入
（例）324円の場合は、300円と記入</t>
        </r>
      </text>
    </comment>
    <comment ref="E50" authorId="0" shapeId="0">
      <text>
        <r>
          <rPr>
            <sz val="9"/>
            <color indexed="81"/>
            <rFont val="MS P ゴシック"/>
            <family val="3"/>
            <charset val="128"/>
          </rPr>
          <t>行が足りない場合は、挿入してください。</t>
        </r>
      </text>
    </comment>
    <comment ref="I50" authorId="0" shapeId="0">
      <text>
        <r>
          <rPr>
            <sz val="9"/>
            <color indexed="81"/>
            <rFont val="MS P ゴシック"/>
            <family val="3"/>
            <charset val="128"/>
          </rPr>
          <t>見積書の日付記入
「5/15」と入力すると、自動変換されるので、触らないでください。</t>
        </r>
      </text>
    </comment>
    <comment ref="J50" authorId="0" shapeId="0">
      <text>
        <r>
          <rPr>
            <sz val="9"/>
            <color indexed="81"/>
            <rFont val="MS P ゴシック"/>
            <family val="3"/>
            <charset val="128"/>
          </rPr>
          <t xml:space="preserve">発注書（契約書）の日付記入
</t>
        </r>
        <r>
          <rPr>
            <b/>
            <sz val="9"/>
            <color indexed="81"/>
            <rFont val="MS P ゴシック"/>
            <family val="3"/>
            <charset val="128"/>
          </rPr>
          <t xml:space="preserve">交付決定日以降
</t>
        </r>
        <r>
          <rPr>
            <sz val="9"/>
            <color indexed="81"/>
            <rFont val="MS P ゴシック"/>
            <family val="3"/>
            <charset val="128"/>
          </rPr>
          <t>「5/15」と入力すると、自動変換されるので、触らないでください。</t>
        </r>
      </text>
    </comment>
    <comment ref="K50" authorId="0" shapeId="0">
      <text>
        <r>
          <rPr>
            <sz val="9"/>
            <color indexed="81"/>
            <rFont val="MS P ゴシック"/>
            <family val="3"/>
            <charset val="128"/>
          </rPr>
          <t>納品書（出張日・開催日）の日付記入
「5/15」と入力すると、自動変換されるので、触らないでください。</t>
        </r>
      </text>
    </comment>
    <comment ref="L50" authorId="0" shapeId="0">
      <text>
        <r>
          <rPr>
            <sz val="9"/>
            <color indexed="81"/>
            <rFont val="MS P ゴシック"/>
            <family val="3"/>
            <charset val="128"/>
          </rPr>
          <t>請求書の日付記入
「5/15」と入力すると、自動変換されるので、触らないでください。</t>
        </r>
      </text>
    </comment>
    <comment ref="M50" authorId="0" shapeId="0">
      <text>
        <r>
          <rPr>
            <sz val="9"/>
            <color indexed="81"/>
            <rFont val="MS P ゴシック"/>
            <family val="3"/>
            <charset val="128"/>
          </rPr>
          <t xml:space="preserve">支払の日付記入
</t>
        </r>
        <r>
          <rPr>
            <b/>
            <sz val="9"/>
            <color indexed="81"/>
            <rFont val="MS P ゴシック"/>
            <family val="3"/>
            <charset val="128"/>
          </rPr>
          <t>事業期間（例：1/31）完了までに完了</t>
        </r>
        <r>
          <rPr>
            <sz val="9"/>
            <color indexed="81"/>
            <rFont val="MS P ゴシック"/>
            <family val="3"/>
            <charset val="128"/>
          </rPr>
          <t xml:space="preserve">
「5/15」と入力すると、自動変換されるので、触らないでください。</t>
        </r>
      </text>
    </comment>
    <comment ref="N50" authorId="0" shapeId="0">
      <text>
        <r>
          <rPr>
            <b/>
            <sz val="9"/>
            <color indexed="81"/>
            <rFont val="MS P ゴシック"/>
            <family val="3"/>
            <charset val="128"/>
          </rPr>
          <t>見積書／発注書（契約書）／納品書／請求書／振込関係書類は必須</t>
        </r>
        <r>
          <rPr>
            <sz val="9"/>
            <color indexed="81"/>
            <rFont val="MS P ゴシック"/>
            <family val="3"/>
            <charset val="128"/>
          </rPr>
          <t xml:space="preserve">
その他下記必要書類を満たしている場合は、「○」を記入
＜事業費＞
旅費：旅費規程とジョルダン等金額が客観的に分かる証拠
　　　業務従事中の写真（派遣先・打合せ・フェア展示会等）
外部専門家旅費：旅費規程とジョルダン等金額が客観的に分かる証拠
広告宣伝費：登録サイト（求人フェア）の概要
消耗品費：受払簿
通信運搬費：ネットワーク利用申込書・契約書等
使用料及び賃借料：賃貸借契約書
備品購入費：購入備品の写真（取得シール表示）
資料購入費：購入資料の写真（取得シール表示）
委託費：委託契約書・調査報告書等
負担金：共同研究契約書、展示会の写真等</t>
        </r>
      </text>
    </comment>
    <comment ref="O50" authorId="0" shapeId="0">
      <text>
        <r>
          <rPr>
            <sz val="9"/>
            <color indexed="81"/>
            <rFont val="MS P ゴシック"/>
            <family val="3"/>
            <charset val="128"/>
          </rPr>
          <t>請求書の</t>
        </r>
        <r>
          <rPr>
            <b/>
            <sz val="9"/>
            <color indexed="81"/>
            <rFont val="MS P ゴシック"/>
            <family val="3"/>
            <charset val="128"/>
          </rPr>
          <t xml:space="preserve">税込額
</t>
        </r>
        <r>
          <rPr>
            <sz val="9"/>
            <color indexed="81"/>
            <rFont val="MS P ゴシック"/>
            <family val="3"/>
            <charset val="128"/>
          </rPr>
          <t>記入</t>
        </r>
      </text>
    </comment>
    <comment ref="P50" authorId="0" shapeId="0">
      <text>
        <r>
          <rPr>
            <sz val="9"/>
            <color indexed="81"/>
            <rFont val="MS P ゴシック"/>
            <family val="3"/>
            <charset val="128"/>
          </rPr>
          <t>請求書の</t>
        </r>
        <r>
          <rPr>
            <b/>
            <sz val="9"/>
            <color indexed="81"/>
            <rFont val="MS P ゴシック"/>
            <family val="3"/>
            <charset val="128"/>
          </rPr>
          <t xml:space="preserve">税額
</t>
        </r>
        <r>
          <rPr>
            <sz val="9"/>
            <color indexed="81"/>
            <rFont val="MS P ゴシック"/>
            <family val="3"/>
            <charset val="128"/>
          </rPr>
          <t>記入</t>
        </r>
      </text>
    </comment>
    <comment ref="R50" authorId="0" shapeId="0">
      <text>
        <r>
          <rPr>
            <sz val="9"/>
            <color indexed="81"/>
            <rFont val="MS P ゴシック"/>
            <family val="3"/>
            <charset val="128"/>
          </rPr>
          <t>振込手数料が相手持ちの場合は、消費税抜額を記入
（例）324円の場合は、300円と記入</t>
        </r>
      </text>
    </comment>
    <comment ref="E56" authorId="0" shapeId="0">
      <text>
        <r>
          <rPr>
            <sz val="9"/>
            <color indexed="81"/>
            <rFont val="MS P ゴシック"/>
            <family val="3"/>
            <charset val="128"/>
          </rPr>
          <t>行が足りない場合は、挿入してください。</t>
        </r>
      </text>
    </comment>
    <comment ref="I56" authorId="0" shapeId="0">
      <text>
        <r>
          <rPr>
            <sz val="9"/>
            <color indexed="81"/>
            <rFont val="MS P ゴシック"/>
            <family val="3"/>
            <charset val="128"/>
          </rPr>
          <t>見積書の日付記入
「5/15」と入力すると、自動変換されるので、触らないでください。</t>
        </r>
      </text>
    </comment>
    <comment ref="J56" authorId="0" shapeId="0">
      <text>
        <r>
          <rPr>
            <sz val="9"/>
            <color indexed="81"/>
            <rFont val="MS P ゴシック"/>
            <family val="3"/>
            <charset val="128"/>
          </rPr>
          <t xml:space="preserve">発注書（契約書）の日付記入
</t>
        </r>
        <r>
          <rPr>
            <b/>
            <sz val="9"/>
            <color indexed="81"/>
            <rFont val="MS P ゴシック"/>
            <family val="3"/>
            <charset val="128"/>
          </rPr>
          <t xml:space="preserve">交付決定日以降
</t>
        </r>
        <r>
          <rPr>
            <sz val="9"/>
            <color indexed="81"/>
            <rFont val="MS P ゴシック"/>
            <family val="3"/>
            <charset val="128"/>
          </rPr>
          <t>「5/15」と入力すると、自動変換されるので、触らないでください。</t>
        </r>
      </text>
    </comment>
    <comment ref="K56" authorId="0" shapeId="0">
      <text>
        <r>
          <rPr>
            <sz val="9"/>
            <color indexed="81"/>
            <rFont val="MS P ゴシック"/>
            <family val="3"/>
            <charset val="128"/>
          </rPr>
          <t>納品書（出張日・開催日）の日付記入
「5/15」と入力すると、自動変換されるので、触らないでください。</t>
        </r>
      </text>
    </comment>
    <comment ref="L56" authorId="0" shapeId="0">
      <text>
        <r>
          <rPr>
            <sz val="9"/>
            <color indexed="81"/>
            <rFont val="MS P ゴシック"/>
            <family val="3"/>
            <charset val="128"/>
          </rPr>
          <t>請求書の日付記入
「5/15」と入力すると、自動変換されるので、触らないでください。</t>
        </r>
      </text>
    </comment>
    <comment ref="M56" authorId="0" shapeId="0">
      <text>
        <r>
          <rPr>
            <sz val="9"/>
            <color indexed="81"/>
            <rFont val="MS P ゴシック"/>
            <family val="3"/>
            <charset val="128"/>
          </rPr>
          <t xml:space="preserve">支払の日付記入
</t>
        </r>
        <r>
          <rPr>
            <b/>
            <sz val="9"/>
            <color indexed="81"/>
            <rFont val="MS P ゴシック"/>
            <family val="3"/>
            <charset val="128"/>
          </rPr>
          <t>事業期間（例：1/31）完了までに完了</t>
        </r>
        <r>
          <rPr>
            <sz val="9"/>
            <color indexed="81"/>
            <rFont val="MS P ゴシック"/>
            <family val="3"/>
            <charset val="128"/>
          </rPr>
          <t xml:space="preserve">
「5/15」と入力すると、自動変換されるので、触らないでください。</t>
        </r>
      </text>
    </comment>
    <comment ref="N56" authorId="0" shapeId="0">
      <text>
        <r>
          <rPr>
            <b/>
            <sz val="9"/>
            <color indexed="81"/>
            <rFont val="MS P ゴシック"/>
            <family val="3"/>
            <charset val="128"/>
          </rPr>
          <t>見積書／発注書（契約書）／納品書／請求書／振込関係書類は必須</t>
        </r>
        <r>
          <rPr>
            <sz val="9"/>
            <color indexed="81"/>
            <rFont val="MS P ゴシック"/>
            <family val="3"/>
            <charset val="128"/>
          </rPr>
          <t xml:space="preserve">
その他下記必要書類を満たしている場合は、「○」を記入
＜事業費＞
旅費：旅費規程とジョルダン等金額が客観的に分かる証拠
　　　業務従事中の写真（派遣先・打合せ・フェア展示会等）
外部専門家旅費：旅費規程とジョルダン等金額が客観的に分かる証拠
広告宣伝費：登録サイト（求人フェア）の概要
消耗品費：受払簿
通信運搬費：ネットワーク利用申込書・契約書等
使用料及び賃借料：賃貸借契約書
備品購入費：購入備品の写真（取得シール表示）
資料購入費：購入資料の写真（取得シール表示）
委託費：委託契約書・調査報告書等
負担金：共同研究契約書、展示会の写真等</t>
        </r>
      </text>
    </comment>
    <comment ref="O56" authorId="0" shapeId="0">
      <text>
        <r>
          <rPr>
            <sz val="9"/>
            <color indexed="81"/>
            <rFont val="MS P ゴシック"/>
            <family val="3"/>
            <charset val="128"/>
          </rPr>
          <t>請求書の</t>
        </r>
        <r>
          <rPr>
            <b/>
            <sz val="9"/>
            <color indexed="81"/>
            <rFont val="MS P ゴシック"/>
            <family val="3"/>
            <charset val="128"/>
          </rPr>
          <t xml:space="preserve">税込額
</t>
        </r>
        <r>
          <rPr>
            <sz val="9"/>
            <color indexed="81"/>
            <rFont val="MS P ゴシック"/>
            <family val="3"/>
            <charset val="128"/>
          </rPr>
          <t>記入</t>
        </r>
      </text>
    </comment>
    <comment ref="P56" authorId="0" shapeId="0">
      <text>
        <r>
          <rPr>
            <sz val="9"/>
            <color indexed="81"/>
            <rFont val="MS P ゴシック"/>
            <family val="3"/>
            <charset val="128"/>
          </rPr>
          <t>請求書の</t>
        </r>
        <r>
          <rPr>
            <b/>
            <sz val="9"/>
            <color indexed="81"/>
            <rFont val="MS P ゴシック"/>
            <family val="3"/>
            <charset val="128"/>
          </rPr>
          <t xml:space="preserve">税額
</t>
        </r>
        <r>
          <rPr>
            <sz val="9"/>
            <color indexed="81"/>
            <rFont val="MS P ゴシック"/>
            <family val="3"/>
            <charset val="128"/>
          </rPr>
          <t>記入</t>
        </r>
      </text>
    </comment>
    <comment ref="R56" authorId="0" shapeId="0">
      <text>
        <r>
          <rPr>
            <sz val="9"/>
            <color indexed="81"/>
            <rFont val="MS P ゴシック"/>
            <family val="3"/>
            <charset val="128"/>
          </rPr>
          <t>振込手数料が相手持ちの場合は、消費税抜額を記入
（例）324円の場合は、300円と記入</t>
        </r>
      </text>
    </comment>
    <comment ref="E62" authorId="0" shapeId="0">
      <text>
        <r>
          <rPr>
            <sz val="9"/>
            <color indexed="81"/>
            <rFont val="MS P ゴシック"/>
            <family val="3"/>
            <charset val="128"/>
          </rPr>
          <t>行が足りない場合は、挿入してください。</t>
        </r>
      </text>
    </comment>
    <comment ref="I62" authorId="0" shapeId="0">
      <text>
        <r>
          <rPr>
            <sz val="9"/>
            <color indexed="81"/>
            <rFont val="MS P ゴシック"/>
            <family val="3"/>
            <charset val="128"/>
          </rPr>
          <t>見積書の日付記入
「5/15」と入力すると、自動変換されるので、触らないでください。</t>
        </r>
      </text>
    </comment>
    <comment ref="J62" authorId="0" shapeId="0">
      <text>
        <r>
          <rPr>
            <sz val="9"/>
            <color indexed="81"/>
            <rFont val="MS P ゴシック"/>
            <family val="3"/>
            <charset val="128"/>
          </rPr>
          <t xml:space="preserve">発注書（契約書）の日付記入
</t>
        </r>
        <r>
          <rPr>
            <b/>
            <sz val="9"/>
            <color indexed="81"/>
            <rFont val="MS P ゴシック"/>
            <family val="3"/>
            <charset val="128"/>
          </rPr>
          <t xml:space="preserve">交付決定日以降
</t>
        </r>
        <r>
          <rPr>
            <sz val="9"/>
            <color indexed="81"/>
            <rFont val="MS P ゴシック"/>
            <family val="3"/>
            <charset val="128"/>
          </rPr>
          <t>「5/15」と入力すると、自動変換されるので、触らないでください。</t>
        </r>
      </text>
    </comment>
    <comment ref="K62" authorId="0" shapeId="0">
      <text>
        <r>
          <rPr>
            <sz val="9"/>
            <color indexed="81"/>
            <rFont val="MS P ゴシック"/>
            <family val="3"/>
            <charset val="128"/>
          </rPr>
          <t>納品書（出張日・開催日）の日付記入
「5/15」と入力すると、自動変換されるので、触らないでください。</t>
        </r>
      </text>
    </comment>
    <comment ref="L62" authorId="0" shapeId="0">
      <text>
        <r>
          <rPr>
            <sz val="9"/>
            <color indexed="81"/>
            <rFont val="MS P ゴシック"/>
            <family val="3"/>
            <charset val="128"/>
          </rPr>
          <t>請求書の日付記入
「5/15」と入力すると、自動変換されるので、触らないでください。</t>
        </r>
      </text>
    </comment>
    <comment ref="M62" authorId="0" shapeId="0">
      <text>
        <r>
          <rPr>
            <sz val="9"/>
            <color indexed="81"/>
            <rFont val="MS P ゴシック"/>
            <family val="3"/>
            <charset val="128"/>
          </rPr>
          <t xml:space="preserve">支払の日付記入
</t>
        </r>
        <r>
          <rPr>
            <b/>
            <sz val="9"/>
            <color indexed="81"/>
            <rFont val="MS P ゴシック"/>
            <family val="3"/>
            <charset val="128"/>
          </rPr>
          <t>事業期間（例：1/31）完了までに完了</t>
        </r>
        <r>
          <rPr>
            <sz val="9"/>
            <color indexed="81"/>
            <rFont val="MS P ゴシック"/>
            <family val="3"/>
            <charset val="128"/>
          </rPr>
          <t xml:space="preserve">
「5/15」と入力すると、自動変換されるので、触らないでください。</t>
        </r>
      </text>
    </comment>
    <comment ref="N62" authorId="0" shapeId="0">
      <text>
        <r>
          <rPr>
            <b/>
            <sz val="9"/>
            <color indexed="81"/>
            <rFont val="MS P ゴシック"/>
            <family val="3"/>
            <charset val="128"/>
          </rPr>
          <t>見積書／発注書（契約書）／納品書／請求書／振込関係書類は必須</t>
        </r>
        <r>
          <rPr>
            <sz val="9"/>
            <color indexed="81"/>
            <rFont val="MS P ゴシック"/>
            <family val="3"/>
            <charset val="128"/>
          </rPr>
          <t xml:space="preserve">
その他下記必要書類を満たしている場合は、「○」を記入
＜事業費＞
旅費：旅費規程とジョルダン等金額が客観的に分かる証拠
　　　業務従事中の写真（派遣先・打合せ・フェア展示会等）
外部専門家旅費：旅費規程とジョルダン等金額が客観的に分かる証拠
広告宣伝費：登録サイト（求人フェア）の概要
消耗品費：受払簿
通信運搬費：ネットワーク利用申込書・契約書等
使用料及び賃借料：賃貸借契約書
備品購入費：購入備品の写真（取得シール表示）
資料購入費：購入資料の写真（取得シール表示）
委託費：委託契約書・調査報告書等
負担金：共同研究契約書、展示会の写真等</t>
        </r>
      </text>
    </comment>
    <comment ref="O62" authorId="0" shapeId="0">
      <text>
        <r>
          <rPr>
            <sz val="9"/>
            <color indexed="81"/>
            <rFont val="MS P ゴシック"/>
            <family val="3"/>
            <charset val="128"/>
          </rPr>
          <t>請求書の</t>
        </r>
        <r>
          <rPr>
            <b/>
            <sz val="9"/>
            <color indexed="81"/>
            <rFont val="MS P ゴシック"/>
            <family val="3"/>
            <charset val="128"/>
          </rPr>
          <t xml:space="preserve">税込額
</t>
        </r>
        <r>
          <rPr>
            <sz val="9"/>
            <color indexed="81"/>
            <rFont val="MS P ゴシック"/>
            <family val="3"/>
            <charset val="128"/>
          </rPr>
          <t>記入</t>
        </r>
      </text>
    </comment>
    <comment ref="P62" authorId="0" shapeId="0">
      <text>
        <r>
          <rPr>
            <sz val="9"/>
            <color indexed="81"/>
            <rFont val="MS P ゴシック"/>
            <family val="3"/>
            <charset val="128"/>
          </rPr>
          <t>請求書の</t>
        </r>
        <r>
          <rPr>
            <b/>
            <sz val="9"/>
            <color indexed="81"/>
            <rFont val="MS P ゴシック"/>
            <family val="3"/>
            <charset val="128"/>
          </rPr>
          <t xml:space="preserve">税額
</t>
        </r>
        <r>
          <rPr>
            <sz val="9"/>
            <color indexed="81"/>
            <rFont val="MS P ゴシック"/>
            <family val="3"/>
            <charset val="128"/>
          </rPr>
          <t>記入</t>
        </r>
      </text>
    </comment>
    <comment ref="R62" authorId="0" shapeId="0">
      <text>
        <r>
          <rPr>
            <sz val="9"/>
            <color indexed="81"/>
            <rFont val="MS P ゴシック"/>
            <family val="3"/>
            <charset val="128"/>
          </rPr>
          <t>振込手数料が相手持ちの場合は、消費税抜額を記入
（例）324円の場合は、300円と記入</t>
        </r>
      </text>
    </comment>
    <comment ref="E68" authorId="0" shapeId="0">
      <text>
        <r>
          <rPr>
            <sz val="9"/>
            <color indexed="81"/>
            <rFont val="MS P ゴシック"/>
            <family val="3"/>
            <charset val="128"/>
          </rPr>
          <t>行が足りない場合は、挿入してください。</t>
        </r>
      </text>
    </comment>
    <comment ref="I68" authorId="0" shapeId="0">
      <text>
        <r>
          <rPr>
            <sz val="9"/>
            <color indexed="81"/>
            <rFont val="MS P ゴシック"/>
            <family val="3"/>
            <charset val="128"/>
          </rPr>
          <t>見積書の日付記入
「5/15」と入力すると、自動変換されるので、触らないでください。</t>
        </r>
      </text>
    </comment>
    <comment ref="J68" authorId="0" shapeId="0">
      <text>
        <r>
          <rPr>
            <sz val="9"/>
            <color indexed="81"/>
            <rFont val="MS P ゴシック"/>
            <family val="3"/>
            <charset val="128"/>
          </rPr>
          <t xml:space="preserve">発注書（契約書）の日付記入
</t>
        </r>
        <r>
          <rPr>
            <b/>
            <sz val="9"/>
            <color indexed="81"/>
            <rFont val="MS P ゴシック"/>
            <family val="3"/>
            <charset val="128"/>
          </rPr>
          <t xml:space="preserve">交付決定日以降
</t>
        </r>
        <r>
          <rPr>
            <sz val="9"/>
            <color indexed="81"/>
            <rFont val="MS P ゴシック"/>
            <family val="3"/>
            <charset val="128"/>
          </rPr>
          <t>「5/15」と入力すると、自動変換されるので、触らないでください。</t>
        </r>
      </text>
    </comment>
    <comment ref="K68" authorId="0" shapeId="0">
      <text>
        <r>
          <rPr>
            <sz val="9"/>
            <color indexed="81"/>
            <rFont val="MS P ゴシック"/>
            <family val="3"/>
            <charset val="128"/>
          </rPr>
          <t>納品書（出張日・開催日）の日付記入
「5/15」と入力すると、自動変換されるので、触らないでください。</t>
        </r>
      </text>
    </comment>
    <comment ref="L68" authorId="0" shapeId="0">
      <text>
        <r>
          <rPr>
            <sz val="9"/>
            <color indexed="81"/>
            <rFont val="MS P ゴシック"/>
            <family val="3"/>
            <charset val="128"/>
          </rPr>
          <t>請求書の日付記入
「5/15」と入力すると、自動変換されるので、触らないでください。</t>
        </r>
      </text>
    </comment>
    <comment ref="M68" authorId="0" shapeId="0">
      <text>
        <r>
          <rPr>
            <sz val="9"/>
            <color indexed="81"/>
            <rFont val="MS P ゴシック"/>
            <family val="3"/>
            <charset val="128"/>
          </rPr>
          <t xml:space="preserve">支払の日付記入
</t>
        </r>
        <r>
          <rPr>
            <b/>
            <sz val="9"/>
            <color indexed="81"/>
            <rFont val="MS P ゴシック"/>
            <family val="3"/>
            <charset val="128"/>
          </rPr>
          <t>事業期間（例：1/31）完了までに完了</t>
        </r>
        <r>
          <rPr>
            <sz val="9"/>
            <color indexed="81"/>
            <rFont val="MS P ゴシック"/>
            <family val="3"/>
            <charset val="128"/>
          </rPr>
          <t xml:space="preserve">
「5/15」と入力すると、自動変換されるので、触らないでください。</t>
        </r>
      </text>
    </comment>
    <comment ref="N68" authorId="0" shapeId="0">
      <text>
        <r>
          <rPr>
            <b/>
            <sz val="9"/>
            <color indexed="81"/>
            <rFont val="MS P ゴシック"/>
            <family val="3"/>
            <charset val="128"/>
          </rPr>
          <t>見積書／発注書（契約書）／納品書／請求書／振込関係書類は必須</t>
        </r>
        <r>
          <rPr>
            <sz val="9"/>
            <color indexed="81"/>
            <rFont val="MS P ゴシック"/>
            <family val="3"/>
            <charset val="128"/>
          </rPr>
          <t xml:space="preserve">
その他下記必要書類を満たしている場合は、「○」を記入
＜事業費＞
旅費：旅費規程とジョルダン等金額が客観的に分かる証拠
　　　業務従事中の写真（派遣先・打合せ・フェア展示会等）
外部専門家旅費：旅費規程とジョルダン等金額が客観的に分かる証拠
広告宣伝費：登録サイト（求人フェア）の概要
消耗品費：受払簿
通信運搬費：ネットワーク利用申込書・契約書等
使用料及び賃借料：賃貸借契約書
備品購入費：購入備品の写真（取得シール表示）
資料購入費：購入資料の写真（取得シール表示）
委託費：委託契約書・調査報告書等
負担金：共同研究契約書、展示会の写真等</t>
        </r>
      </text>
    </comment>
    <comment ref="O68" authorId="0" shapeId="0">
      <text>
        <r>
          <rPr>
            <sz val="9"/>
            <color indexed="81"/>
            <rFont val="MS P ゴシック"/>
            <family val="3"/>
            <charset val="128"/>
          </rPr>
          <t>請求書の</t>
        </r>
        <r>
          <rPr>
            <b/>
            <sz val="9"/>
            <color indexed="81"/>
            <rFont val="MS P ゴシック"/>
            <family val="3"/>
            <charset val="128"/>
          </rPr>
          <t xml:space="preserve">税込額
</t>
        </r>
        <r>
          <rPr>
            <sz val="9"/>
            <color indexed="81"/>
            <rFont val="MS P ゴシック"/>
            <family val="3"/>
            <charset val="128"/>
          </rPr>
          <t>記入</t>
        </r>
      </text>
    </comment>
    <comment ref="P68" authorId="0" shapeId="0">
      <text>
        <r>
          <rPr>
            <sz val="9"/>
            <color indexed="81"/>
            <rFont val="MS P ゴシック"/>
            <family val="3"/>
            <charset val="128"/>
          </rPr>
          <t>請求書の</t>
        </r>
        <r>
          <rPr>
            <b/>
            <sz val="9"/>
            <color indexed="81"/>
            <rFont val="MS P ゴシック"/>
            <family val="3"/>
            <charset val="128"/>
          </rPr>
          <t xml:space="preserve">税額
</t>
        </r>
        <r>
          <rPr>
            <sz val="9"/>
            <color indexed="81"/>
            <rFont val="MS P ゴシック"/>
            <family val="3"/>
            <charset val="128"/>
          </rPr>
          <t>記入</t>
        </r>
      </text>
    </comment>
    <comment ref="R68" authorId="0" shapeId="0">
      <text>
        <r>
          <rPr>
            <sz val="9"/>
            <color indexed="81"/>
            <rFont val="MS P ゴシック"/>
            <family val="3"/>
            <charset val="128"/>
          </rPr>
          <t>振込手数料が相手持ちの場合は、消費税抜額を記入
（例）324円の場合は、300円と記入</t>
        </r>
      </text>
    </comment>
    <comment ref="E74" authorId="0" shapeId="0">
      <text>
        <r>
          <rPr>
            <sz val="9"/>
            <color indexed="81"/>
            <rFont val="MS P ゴシック"/>
            <family val="3"/>
            <charset val="128"/>
          </rPr>
          <t>行が足りない場合は、挿入してください。</t>
        </r>
      </text>
    </comment>
    <comment ref="I74" authorId="0" shapeId="0">
      <text>
        <r>
          <rPr>
            <sz val="9"/>
            <color indexed="81"/>
            <rFont val="MS P ゴシック"/>
            <family val="3"/>
            <charset val="128"/>
          </rPr>
          <t>見積書の日付記入
「5/15」と入力すると、自動変換されるので、触らないでください。</t>
        </r>
      </text>
    </comment>
    <comment ref="J74" authorId="0" shapeId="0">
      <text>
        <r>
          <rPr>
            <sz val="9"/>
            <color indexed="81"/>
            <rFont val="MS P ゴシック"/>
            <family val="3"/>
            <charset val="128"/>
          </rPr>
          <t xml:space="preserve">発注書（契約書）の日付記入
</t>
        </r>
        <r>
          <rPr>
            <b/>
            <sz val="9"/>
            <color indexed="81"/>
            <rFont val="MS P ゴシック"/>
            <family val="3"/>
            <charset val="128"/>
          </rPr>
          <t xml:space="preserve">交付決定日以降
</t>
        </r>
        <r>
          <rPr>
            <sz val="9"/>
            <color indexed="81"/>
            <rFont val="MS P ゴシック"/>
            <family val="3"/>
            <charset val="128"/>
          </rPr>
          <t>「5/15」と入力すると、自動変換されるので、触らないでください。</t>
        </r>
      </text>
    </comment>
    <comment ref="K74" authorId="0" shapeId="0">
      <text>
        <r>
          <rPr>
            <sz val="9"/>
            <color indexed="81"/>
            <rFont val="MS P ゴシック"/>
            <family val="3"/>
            <charset val="128"/>
          </rPr>
          <t>納品書（出張日・開催日）の日付記入
「5/15」と入力すると、自動変換されるので、触らないでください。</t>
        </r>
      </text>
    </comment>
    <comment ref="L74" authorId="0" shapeId="0">
      <text>
        <r>
          <rPr>
            <sz val="9"/>
            <color indexed="81"/>
            <rFont val="MS P ゴシック"/>
            <family val="3"/>
            <charset val="128"/>
          </rPr>
          <t>請求書の日付記入
「5/15」と入力すると、自動変換されるので、触らないでください。</t>
        </r>
      </text>
    </comment>
    <comment ref="M74" authorId="0" shapeId="0">
      <text>
        <r>
          <rPr>
            <sz val="9"/>
            <color indexed="81"/>
            <rFont val="MS P ゴシック"/>
            <family val="3"/>
            <charset val="128"/>
          </rPr>
          <t xml:space="preserve">支払の日付記入
</t>
        </r>
        <r>
          <rPr>
            <b/>
            <sz val="9"/>
            <color indexed="81"/>
            <rFont val="MS P ゴシック"/>
            <family val="3"/>
            <charset val="128"/>
          </rPr>
          <t>事業期間（例：1/31）完了までに完了</t>
        </r>
        <r>
          <rPr>
            <sz val="9"/>
            <color indexed="81"/>
            <rFont val="MS P ゴシック"/>
            <family val="3"/>
            <charset val="128"/>
          </rPr>
          <t xml:space="preserve">
「5/15」と入力すると、自動変換されるので、触らないでください。</t>
        </r>
      </text>
    </comment>
    <comment ref="N74" authorId="0" shapeId="0">
      <text>
        <r>
          <rPr>
            <b/>
            <sz val="9"/>
            <color indexed="81"/>
            <rFont val="MS P ゴシック"/>
            <family val="3"/>
            <charset val="128"/>
          </rPr>
          <t>見積書／発注書（契約書）／納品書／請求書／振込関係書類は必須</t>
        </r>
        <r>
          <rPr>
            <sz val="9"/>
            <color indexed="81"/>
            <rFont val="MS P ゴシック"/>
            <family val="3"/>
            <charset val="128"/>
          </rPr>
          <t xml:space="preserve">
その他下記必要書類を満たしている場合は、「○」を記入
＜事業費＞
旅費：旅費規程とジョルダン等金額が客観的に分かる証拠
　　　業務従事中の写真（派遣先・打合せ・フェア展示会等）
外部専門家旅費：旅費規程とジョルダン等金額が客観的に分かる証拠
広告宣伝費：登録サイト（求人フェア）の概要
消耗品費：受払簿
通信運搬費：ネットワーク利用申込書・契約書等
使用料及び賃借料：賃貸借契約書
備品購入費：購入備品の写真（取得シール表示）
資料購入費：購入資料の写真（取得シール表示）
委託費：委託契約書・調査報告書等
負担金：共同研究契約書、展示会の写真等</t>
        </r>
      </text>
    </comment>
    <comment ref="O74" authorId="0" shapeId="0">
      <text>
        <r>
          <rPr>
            <sz val="9"/>
            <color indexed="81"/>
            <rFont val="MS P ゴシック"/>
            <family val="3"/>
            <charset val="128"/>
          </rPr>
          <t>請求書の</t>
        </r>
        <r>
          <rPr>
            <b/>
            <sz val="9"/>
            <color indexed="81"/>
            <rFont val="MS P ゴシック"/>
            <family val="3"/>
            <charset val="128"/>
          </rPr>
          <t xml:space="preserve">税込額
</t>
        </r>
        <r>
          <rPr>
            <sz val="9"/>
            <color indexed="81"/>
            <rFont val="MS P ゴシック"/>
            <family val="3"/>
            <charset val="128"/>
          </rPr>
          <t>記入</t>
        </r>
      </text>
    </comment>
    <comment ref="P74" authorId="0" shapeId="0">
      <text>
        <r>
          <rPr>
            <sz val="9"/>
            <color indexed="81"/>
            <rFont val="MS P ゴシック"/>
            <family val="3"/>
            <charset val="128"/>
          </rPr>
          <t>請求書の</t>
        </r>
        <r>
          <rPr>
            <b/>
            <sz val="9"/>
            <color indexed="81"/>
            <rFont val="MS P ゴシック"/>
            <family val="3"/>
            <charset val="128"/>
          </rPr>
          <t xml:space="preserve">税額
</t>
        </r>
        <r>
          <rPr>
            <sz val="9"/>
            <color indexed="81"/>
            <rFont val="MS P ゴシック"/>
            <family val="3"/>
            <charset val="128"/>
          </rPr>
          <t>記入</t>
        </r>
      </text>
    </comment>
    <comment ref="R74" authorId="0" shapeId="0">
      <text>
        <r>
          <rPr>
            <sz val="9"/>
            <color indexed="81"/>
            <rFont val="MS P ゴシック"/>
            <family val="3"/>
            <charset val="128"/>
          </rPr>
          <t>振込手数料が相手持ちの場合は、消費税抜額を記入
（例）324円の場合は、300円と記入</t>
        </r>
      </text>
    </comment>
  </commentList>
</comments>
</file>

<file path=xl/comments12.xml><?xml version="1.0" encoding="utf-8"?>
<comments xmlns="http://schemas.openxmlformats.org/spreadsheetml/2006/main">
  <authors>
    <author>公益財団法人わかやま産業振興財団</author>
  </authors>
  <commentList>
    <comment ref="S10" authorId="0" shapeId="0">
      <text>
        <r>
          <rPr>
            <b/>
            <sz val="9"/>
            <color indexed="81"/>
            <rFont val="MS P ゴシック"/>
            <family val="3"/>
            <charset val="128"/>
          </rPr>
          <t xml:space="preserve">住所を記入
</t>
        </r>
        <r>
          <rPr>
            <sz val="9"/>
            <color indexed="81"/>
            <rFont val="MS P ゴシック"/>
            <family val="3"/>
            <charset val="128"/>
          </rPr>
          <t>（例）和歌山県和歌山市○○○</t>
        </r>
      </text>
    </comment>
    <comment ref="S11" authorId="0" shapeId="0">
      <text>
        <r>
          <rPr>
            <b/>
            <sz val="9"/>
            <color indexed="81"/>
            <rFont val="MS P ゴシック"/>
            <family val="3"/>
            <charset val="128"/>
          </rPr>
          <t>会社名を記入</t>
        </r>
        <r>
          <rPr>
            <sz val="9"/>
            <color indexed="81"/>
            <rFont val="MS P ゴシック"/>
            <family val="3"/>
            <charset val="128"/>
          </rPr>
          <t xml:space="preserve">
（例）株式会社○○○</t>
        </r>
      </text>
    </comment>
    <comment ref="T12" authorId="0" shapeId="0">
      <text>
        <r>
          <rPr>
            <b/>
            <sz val="9"/>
            <color indexed="81"/>
            <rFont val="MS P ゴシック"/>
            <family val="3"/>
            <charset val="128"/>
          </rPr>
          <t>代表者の職氏名を記入</t>
        </r>
        <r>
          <rPr>
            <sz val="9"/>
            <color indexed="81"/>
            <rFont val="MS P ゴシック"/>
            <family val="3"/>
            <charset val="128"/>
          </rPr>
          <t xml:space="preserve">
（例）代表取締役　○○　××</t>
        </r>
      </text>
    </comment>
    <comment ref="D31" authorId="0" shapeId="0">
      <text>
        <r>
          <rPr>
            <sz val="9"/>
            <color indexed="81"/>
            <rFont val="MS P ゴシック"/>
            <family val="3"/>
            <charset val="128"/>
          </rPr>
          <t>普通・当座等を記入</t>
        </r>
      </text>
    </comment>
    <comment ref="J31" authorId="0" shapeId="0">
      <text>
        <r>
          <rPr>
            <sz val="9"/>
            <color indexed="81"/>
            <rFont val="MS P ゴシック"/>
            <family val="3"/>
            <charset val="128"/>
          </rPr>
          <t xml:space="preserve">口座番号を７桁で記入
</t>
        </r>
      </text>
    </comment>
    <comment ref="D34" authorId="0" shapeId="0">
      <text>
        <r>
          <rPr>
            <sz val="9"/>
            <color indexed="81"/>
            <rFont val="MS P ゴシック"/>
            <family val="3"/>
            <charset val="128"/>
          </rPr>
          <t>フリガナを記入</t>
        </r>
      </text>
    </comment>
    <comment ref="D35" authorId="0" shapeId="0">
      <text>
        <r>
          <rPr>
            <sz val="9"/>
            <color indexed="81"/>
            <rFont val="MS P ゴシック"/>
            <family val="3"/>
            <charset val="128"/>
          </rPr>
          <t>口座名義を正確に記入</t>
        </r>
      </text>
    </comment>
  </commentList>
</comments>
</file>

<file path=xl/comments2.xml><?xml version="1.0" encoding="utf-8"?>
<comments xmlns="http://schemas.openxmlformats.org/spreadsheetml/2006/main">
  <authors>
    <author>公益財団法人わかやま産業振興財団</author>
  </authors>
  <commentList>
    <comment ref="C17" authorId="0" shapeId="0">
      <text>
        <r>
          <rPr>
            <sz val="9"/>
            <color indexed="81"/>
            <rFont val="MS P ゴシック"/>
            <family val="3"/>
            <charset val="128"/>
          </rPr>
          <t>※「Alt＋Enter」キーで改行できる。</t>
        </r>
      </text>
    </comment>
    <comment ref="C21" authorId="0" shapeId="0">
      <text>
        <r>
          <rPr>
            <sz val="9"/>
            <color indexed="81"/>
            <rFont val="MS P ゴシック"/>
            <family val="3"/>
            <charset val="128"/>
          </rPr>
          <t>※「Alt＋Enter」キーで改行できる。</t>
        </r>
      </text>
    </comment>
  </commentList>
</comments>
</file>

<file path=xl/comments3.xml><?xml version="1.0" encoding="utf-8"?>
<comments xmlns="http://schemas.openxmlformats.org/spreadsheetml/2006/main">
  <authors>
    <author>公益財団法人わかやま産業振興財団</author>
  </authors>
  <commentList>
    <comment ref="L11" authorId="0" shapeId="0">
      <text>
        <r>
          <rPr>
            <b/>
            <sz val="9"/>
            <color indexed="81"/>
            <rFont val="MS P ゴシック"/>
            <family val="3"/>
            <charset val="128"/>
          </rPr>
          <t>借入する場合、金額を変更する</t>
        </r>
      </text>
    </comment>
    <comment ref="O19" authorId="0" shapeId="0">
      <text>
        <r>
          <rPr>
            <b/>
            <sz val="9"/>
            <color indexed="81"/>
            <rFont val="MS P ゴシック"/>
            <family val="3"/>
            <charset val="128"/>
          </rPr>
          <t>税抜価格を入力</t>
        </r>
      </text>
    </comment>
    <comment ref="S19" authorId="0" shapeId="0">
      <text>
        <r>
          <rPr>
            <b/>
            <sz val="9"/>
            <color indexed="81"/>
            <rFont val="MS P ゴシック"/>
            <family val="3"/>
            <charset val="128"/>
          </rPr>
          <t xml:space="preserve">算出根拠／内容を記載
</t>
        </r>
        <r>
          <rPr>
            <sz val="9"/>
            <color indexed="81"/>
            <rFont val="MS P ゴシック"/>
            <family val="3"/>
            <charset val="128"/>
          </rPr>
          <t>（例）
賃金：2,000円／時間×5時間×10日×6か月
謝金：10,000円／時間×3時間×10日
※謝金は消費税抜きで記載すること</t>
        </r>
      </text>
    </comment>
    <comment ref="O20" authorId="0" shapeId="0">
      <text>
        <r>
          <rPr>
            <b/>
            <sz val="9"/>
            <color indexed="81"/>
            <rFont val="MS P ゴシック"/>
            <family val="3"/>
            <charset val="128"/>
          </rPr>
          <t>税抜価格を入力</t>
        </r>
      </text>
    </comment>
    <comment ref="S20" authorId="0" shapeId="0">
      <text>
        <r>
          <rPr>
            <b/>
            <sz val="9"/>
            <color indexed="81"/>
            <rFont val="MS P ゴシック"/>
            <family val="3"/>
            <charset val="128"/>
          </rPr>
          <t xml:space="preserve">算出根拠を記載
</t>
        </r>
        <r>
          <rPr>
            <sz val="9"/>
            <color indexed="81"/>
            <rFont val="MS P ゴシック"/>
            <family val="3"/>
            <charset val="128"/>
          </rPr>
          <t>（例）
賃金：2,000円／時間×5時間×10日×6か月
謝金：10,000円／時間×3時間×10日
※謝金は消費税抜きで記載すること</t>
        </r>
      </text>
    </comment>
    <comment ref="O22" authorId="0" shapeId="0">
      <text>
        <r>
          <rPr>
            <b/>
            <sz val="9"/>
            <color indexed="81"/>
            <rFont val="MS P ゴシック"/>
            <family val="3"/>
            <charset val="128"/>
          </rPr>
          <t>税抜価格を入力</t>
        </r>
      </text>
    </comment>
    <comment ref="S22" authorId="0" shapeId="0">
      <text>
        <r>
          <rPr>
            <b/>
            <sz val="9"/>
            <color indexed="81"/>
            <rFont val="MS P ゴシック"/>
            <family val="3"/>
            <charset val="128"/>
          </rPr>
          <t xml:space="preserve">算出根拠／内容を記載
</t>
        </r>
        <r>
          <rPr>
            <sz val="9"/>
            <color indexed="81"/>
            <rFont val="MS P ゴシック"/>
            <family val="3"/>
            <charset val="128"/>
          </rPr>
          <t>（例）
旅費：東京27,777円×3回
※旅費は消費税税抜きで記載すること
広告宣伝費：求人サイト登録料
消耗品費：光センサー
通信費：IoTプラットフォーム利用料
使用料及び賃借料：ロボットリース料
備品購入費：ロボットアーム
資料購入費：○○に関する書籍・論文
委託費：市場調査、認証取得コンサル料
負担金：派遣負担金
　　　　○○展示会出展費</t>
        </r>
      </text>
    </comment>
    <comment ref="O23" authorId="0" shapeId="0">
      <text>
        <r>
          <rPr>
            <b/>
            <sz val="9"/>
            <color indexed="81"/>
            <rFont val="MS P ゴシック"/>
            <family val="3"/>
            <charset val="128"/>
          </rPr>
          <t>税抜価格を入力</t>
        </r>
      </text>
    </comment>
    <comment ref="S23" authorId="0" shapeId="0">
      <text>
        <r>
          <rPr>
            <b/>
            <sz val="9"/>
            <color indexed="81"/>
            <rFont val="MS P ゴシック"/>
            <family val="3"/>
            <charset val="128"/>
          </rPr>
          <t xml:space="preserve">算出根拠／内容を記載
</t>
        </r>
        <r>
          <rPr>
            <sz val="9"/>
            <color indexed="81"/>
            <rFont val="MS P ゴシック"/>
            <family val="3"/>
            <charset val="128"/>
          </rPr>
          <t>（例）
旅費：東京27,777円×3回
※旅費は消費税税抜きで記載すること
広告宣伝費：求人サイト登録料
消耗品費：光センサー
通信費：IoTプラットフォーム利用料
使用料及び賃借料：ロボットリース料
備品購入費：ロボットアーム
資料購入費：○○に関する書籍・論文
委託費：市場調査、認証取得コンサル料
負担金：派遣負担金
　　　　○○展示会出展費</t>
        </r>
      </text>
    </comment>
    <comment ref="O24" authorId="0" shapeId="0">
      <text>
        <r>
          <rPr>
            <b/>
            <sz val="9"/>
            <color indexed="81"/>
            <rFont val="MS P ゴシック"/>
            <family val="3"/>
            <charset val="128"/>
          </rPr>
          <t>税抜価格を入力</t>
        </r>
      </text>
    </comment>
    <comment ref="S24" authorId="0" shapeId="0">
      <text>
        <r>
          <rPr>
            <b/>
            <sz val="9"/>
            <color indexed="81"/>
            <rFont val="MS P ゴシック"/>
            <family val="3"/>
            <charset val="128"/>
          </rPr>
          <t xml:space="preserve">算出根拠／内容を記載
</t>
        </r>
        <r>
          <rPr>
            <sz val="9"/>
            <color indexed="81"/>
            <rFont val="MS P ゴシック"/>
            <family val="3"/>
            <charset val="128"/>
          </rPr>
          <t>（例）
旅費：東京27,777円×3回
※旅費は消費税税抜きで記載すること
広告宣伝費：求人サイト登録料
消耗品費：光センサー
通信費：IoTプラットフォーム利用料
使用料及び賃借料：ロボットリース料
備品購入費：ロボットアーム
資料購入費：○○に関する書籍・論文
委託費：市場調査、認証取得コンサル料
負担金：派遣負担金
　　　　○○展示会出展費</t>
        </r>
      </text>
    </comment>
    <comment ref="O25" authorId="0" shapeId="0">
      <text>
        <r>
          <rPr>
            <b/>
            <sz val="9"/>
            <color indexed="81"/>
            <rFont val="MS P ゴシック"/>
            <family val="3"/>
            <charset val="128"/>
          </rPr>
          <t>税抜価格を入力</t>
        </r>
      </text>
    </comment>
    <comment ref="S25" authorId="0" shapeId="0">
      <text>
        <r>
          <rPr>
            <b/>
            <sz val="9"/>
            <color indexed="81"/>
            <rFont val="MS P ゴシック"/>
            <family val="3"/>
            <charset val="128"/>
          </rPr>
          <t xml:space="preserve">算出根拠／内容を記載
</t>
        </r>
        <r>
          <rPr>
            <sz val="9"/>
            <color indexed="81"/>
            <rFont val="MS P ゴシック"/>
            <family val="3"/>
            <charset val="128"/>
          </rPr>
          <t>（例）
旅費：東京27,777円×3回
※旅費は消費税税抜きで記載すること
広告宣伝費：求人サイト登録料
消耗品費：光センサー
通信費：IoTプラットフォーム利用料
使用料及び賃借料：ロボットリース料
備品購入費：ロボットアーム
資料購入費：○○に関する書籍・論文
委託費：市場調査、認証取得コンサル料
負担金：派遣負担金
　　　　○○展示会出展費</t>
        </r>
      </text>
    </comment>
    <comment ref="O26" authorId="0" shapeId="0">
      <text>
        <r>
          <rPr>
            <b/>
            <sz val="9"/>
            <color indexed="81"/>
            <rFont val="MS P ゴシック"/>
            <family val="3"/>
            <charset val="128"/>
          </rPr>
          <t>税抜価格を入力</t>
        </r>
      </text>
    </comment>
    <comment ref="S26" authorId="0" shapeId="0">
      <text>
        <r>
          <rPr>
            <b/>
            <sz val="9"/>
            <color indexed="81"/>
            <rFont val="MS P ゴシック"/>
            <family val="3"/>
            <charset val="128"/>
          </rPr>
          <t xml:space="preserve">算出根拠／内容を記載
</t>
        </r>
        <r>
          <rPr>
            <sz val="9"/>
            <color indexed="81"/>
            <rFont val="MS P ゴシック"/>
            <family val="3"/>
            <charset val="128"/>
          </rPr>
          <t>（例）
旅費：東京27,777円×3回
※旅費は消費税税抜きで記載すること
広告宣伝費：求人サイト登録料
消耗品費：光センサー
通信費：IoTプラットフォーム利用料
使用料及び賃借料：ロボットリース料
備品購入費：ロボットアーム
資料購入費：○○に関する書籍・論文
委託費：市場調査、認証取得コンサル料
負担金：派遣負担金
　　　　○○展示会出展費</t>
        </r>
      </text>
    </comment>
    <comment ref="O27" authorId="0" shapeId="0">
      <text>
        <r>
          <rPr>
            <b/>
            <sz val="9"/>
            <color indexed="81"/>
            <rFont val="MS P ゴシック"/>
            <family val="3"/>
            <charset val="128"/>
          </rPr>
          <t>税抜価格を入力</t>
        </r>
      </text>
    </comment>
    <comment ref="S27" authorId="0" shapeId="0">
      <text>
        <r>
          <rPr>
            <b/>
            <sz val="9"/>
            <color indexed="81"/>
            <rFont val="MS P ゴシック"/>
            <family val="3"/>
            <charset val="128"/>
          </rPr>
          <t xml:space="preserve">算出根拠／内容を記載
</t>
        </r>
        <r>
          <rPr>
            <sz val="9"/>
            <color indexed="81"/>
            <rFont val="MS P ゴシック"/>
            <family val="3"/>
            <charset val="128"/>
          </rPr>
          <t>（例）
旅費：東京27,777円×3回
※旅費は消費税税抜きで記載すること
広告宣伝費：求人サイト登録料
消耗品費：光センサー
通信費：IoTプラットフォーム利用料
使用料及び賃借料：ロボットリース料
備品購入費：ロボットアーム
資料購入費：○○に関する書籍・論文
委託費：市場調査、認証取得コンサル料
負担金：派遣負担金
　　　　○○展示会出展費</t>
        </r>
      </text>
    </comment>
    <comment ref="O28" authorId="0" shapeId="0">
      <text>
        <r>
          <rPr>
            <b/>
            <sz val="9"/>
            <color indexed="81"/>
            <rFont val="MS P ゴシック"/>
            <family val="3"/>
            <charset val="128"/>
          </rPr>
          <t>税抜価格を入力</t>
        </r>
      </text>
    </comment>
    <comment ref="S28" authorId="0" shapeId="0">
      <text>
        <r>
          <rPr>
            <b/>
            <sz val="9"/>
            <color indexed="81"/>
            <rFont val="MS P ゴシック"/>
            <family val="3"/>
            <charset val="128"/>
          </rPr>
          <t xml:space="preserve">算出根拠／内容を記載
</t>
        </r>
        <r>
          <rPr>
            <sz val="9"/>
            <color indexed="81"/>
            <rFont val="MS P ゴシック"/>
            <family val="3"/>
            <charset val="128"/>
          </rPr>
          <t>（例）
旅費：東京27,777円×3回
※旅費は消費税税抜きで記載すること
広告宣伝費：求人サイト登録料
消耗品費：光センサー
通信費：IoTプラットフォーム利用料
使用料及び賃借料：ロボットリース料
備品購入費：ロボットアーム
資料購入費：○○に関する書籍・論文
委託費：市場調査、認証取得コンサル料
負担金：派遣負担金
　　　　○○展示会出展費</t>
        </r>
      </text>
    </comment>
    <comment ref="O29" authorId="0" shapeId="0">
      <text>
        <r>
          <rPr>
            <b/>
            <sz val="9"/>
            <color indexed="81"/>
            <rFont val="MS P ゴシック"/>
            <family val="3"/>
            <charset val="128"/>
          </rPr>
          <t>税抜価格を入力</t>
        </r>
      </text>
    </comment>
    <comment ref="S29" authorId="0" shapeId="0">
      <text>
        <r>
          <rPr>
            <b/>
            <sz val="9"/>
            <color indexed="81"/>
            <rFont val="MS P ゴシック"/>
            <family val="3"/>
            <charset val="128"/>
          </rPr>
          <t xml:space="preserve">算出根拠／内容を記載
</t>
        </r>
        <r>
          <rPr>
            <sz val="9"/>
            <color indexed="81"/>
            <rFont val="MS P ゴシック"/>
            <family val="3"/>
            <charset val="128"/>
          </rPr>
          <t>（例）
旅費：東京27,777円×3回
※旅費は消費税税抜きで記載すること
広告宣伝費：求人サイト登録料
消耗品費：光センサー
通信費：IoTプラットフォーム利用料
使用料及び賃借料：ロボットリース料
備品購入費：ロボットアーム
資料購入費：○○に関する書籍・論文
委託費：市場調査、認証取得コンサル料
負担金：派遣負担金
　　　　○○展示会出展費</t>
        </r>
      </text>
    </comment>
    <comment ref="O30" authorId="0" shapeId="0">
      <text>
        <r>
          <rPr>
            <b/>
            <sz val="9"/>
            <color indexed="81"/>
            <rFont val="MS P ゴシック"/>
            <family val="3"/>
            <charset val="128"/>
          </rPr>
          <t>税抜価格を入力</t>
        </r>
      </text>
    </comment>
    <comment ref="S30" authorId="0" shapeId="0">
      <text>
        <r>
          <rPr>
            <b/>
            <sz val="9"/>
            <color indexed="81"/>
            <rFont val="MS P ゴシック"/>
            <family val="3"/>
            <charset val="128"/>
          </rPr>
          <t xml:space="preserve">算出根拠／内容を記載
</t>
        </r>
        <r>
          <rPr>
            <sz val="9"/>
            <color indexed="81"/>
            <rFont val="MS P ゴシック"/>
            <family val="3"/>
            <charset val="128"/>
          </rPr>
          <t>（例）
旅費：東京27,777円×3回
※旅費は消費税税抜きで記載すること
広告宣伝費：求人サイト登録料
消耗品費：光センサー
通信費：IoTプラットフォーム利用料
使用料及び賃借料：ロボットリース料
備品購入費：ロボットアーム
資料購入費：○○に関する書籍・論文
委託費：市場調査、認証取得コンサル料
負担金：派遣負担金
　　　　○○展示会出展費</t>
        </r>
      </text>
    </comment>
    <comment ref="O31" authorId="0" shapeId="0">
      <text>
        <r>
          <rPr>
            <b/>
            <sz val="9"/>
            <color indexed="81"/>
            <rFont val="MS P ゴシック"/>
            <family val="3"/>
            <charset val="128"/>
          </rPr>
          <t>税抜価格を入力</t>
        </r>
      </text>
    </comment>
    <comment ref="S31" authorId="0" shapeId="0">
      <text>
        <r>
          <rPr>
            <b/>
            <sz val="9"/>
            <color indexed="81"/>
            <rFont val="MS P ゴシック"/>
            <family val="3"/>
            <charset val="128"/>
          </rPr>
          <t xml:space="preserve">算出根拠／内容を記載
</t>
        </r>
        <r>
          <rPr>
            <sz val="9"/>
            <color indexed="81"/>
            <rFont val="MS P ゴシック"/>
            <family val="3"/>
            <charset val="128"/>
          </rPr>
          <t>（例）
旅費：東京27,777円×3回
※旅費は消費税税抜きで記載すること
広告宣伝費：求人サイト登録料
消耗品費：光センサー
通信費：IoTプラットフォーム利用料
使用料及び賃借料：ロボットリース料
備品購入費：ロボットアーム
資料購入費：○○に関する書籍・論文
委託費：市場調査、認証取得コンサル料
負担金：派遣負担金
　　　　○○展示会出展費</t>
        </r>
      </text>
    </comment>
    <comment ref="K33" authorId="0" shapeId="0">
      <text>
        <r>
          <rPr>
            <b/>
            <sz val="9"/>
            <color indexed="81"/>
            <rFont val="MS P ゴシック"/>
            <family val="3"/>
            <charset val="128"/>
          </rPr>
          <t xml:space="preserve">消費税の合計金額を入力
</t>
        </r>
        <r>
          <rPr>
            <sz val="9"/>
            <color indexed="81"/>
            <rFont val="MS P ゴシック"/>
            <family val="3"/>
            <charset val="128"/>
          </rPr>
          <t>※謝金・旅費の消費税を忘れないこと</t>
        </r>
      </text>
    </comment>
  </commentList>
</comments>
</file>

<file path=xl/comments4.xml><?xml version="1.0" encoding="utf-8"?>
<comments xmlns="http://schemas.openxmlformats.org/spreadsheetml/2006/main">
  <authors>
    <author>公益財団法人わかやま産業振興財団</author>
  </authors>
  <commentList>
    <comment ref="K16" authorId="0" shapeId="0">
      <text>
        <r>
          <rPr>
            <sz val="9"/>
            <color indexed="81"/>
            <rFont val="MS P ゴシック"/>
            <family val="3"/>
            <charset val="128"/>
          </rPr>
          <t>本社所在地とは別場所で事業を実施する場合、記載
（同じ場合は、「同上」と記載）</t>
        </r>
      </text>
    </comment>
    <comment ref="K20" authorId="0" shapeId="0">
      <text>
        <r>
          <rPr>
            <sz val="9"/>
            <color indexed="81"/>
            <rFont val="MS P ゴシック"/>
            <family val="3"/>
            <charset val="128"/>
          </rPr>
          <t>（例）
2018/3
2017/6</t>
        </r>
      </text>
    </comment>
    <comment ref="T20" authorId="0" shapeId="0">
      <text>
        <r>
          <rPr>
            <sz val="9"/>
            <color indexed="81"/>
            <rFont val="MS P ゴシック"/>
            <family val="3"/>
            <charset val="128"/>
          </rPr>
          <t>（例）
2019/3
2018/6</t>
        </r>
      </text>
    </comment>
    <comment ref="K22" authorId="0" shapeId="0">
      <text>
        <r>
          <rPr>
            <sz val="9"/>
            <color indexed="81"/>
            <rFont val="MS P ゴシック"/>
            <family val="3"/>
            <charset val="128"/>
          </rPr>
          <t>（例）
5,000
-200</t>
        </r>
      </text>
    </comment>
    <comment ref="T22" authorId="0" shapeId="0">
      <text>
        <r>
          <rPr>
            <sz val="9"/>
            <color indexed="81"/>
            <rFont val="MS P ゴシック"/>
            <family val="3"/>
            <charset val="128"/>
          </rPr>
          <t>（例）
5,000
-200</t>
        </r>
      </text>
    </comment>
    <comment ref="K24" authorId="0" shapeId="0">
      <text>
        <r>
          <rPr>
            <sz val="9"/>
            <color indexed="81"/>
            <rFont val="MS P ゴシック"/>
            <family val="3"/>
            <charset val="128"/>
          </rPr>
          <t>（例）
5,000
-200</t>
        </r>
      </text>
    </comment>
    <comment ref="T24" authorId="0" shapeId="0">
      <text>
        <r>
          <rPr>
            <sz val="9"/>
            <color indexed="81"/>
            <rFont val="MS P ゴシック"/>
            <family val="3"/>
            <charset val="128"/>
          </rPr>
          <t>（例）
5,000
-200</t>
        </r>
      </text>
    </comment>
    <comment ref="K26" authorId="0" shapeId="0">
      <text>
        <r>
          <rPr>
            <sz val="9"/>
            <color indexed="81"/>
            <rFont val="MS P ゴシック"/>
            <family val="3"/>
            <charset val="128"/>
          </rPr>
          <t>（例）
5,000
-200</t>
        </r>
      </text>
    </comment>
    <comment ref="T26" authorId="0" shapeId="0">
      <text>
        <r>
          <rPr>
            <sz val="9"/>
            <color indexed="81"/>
            <rFont val="MS P ゴシック"/>
            <family val="3"/>
            <charset val="128"/>
          </rPr>
          <t>（例）
5,000
-200</t>
        </r>
      </text>
    </comment>
    <comment ref="C29" authorId="0" shapeId="0">
      <text>
        <r>
          <rPr>
            <sz val="9"/>
            <color indexed="81"/>
            <rFont val="MS P ゴシック"/>
            <family val="3"/>
            <charset val="128"/>
          </rPr>
          <t>自社の概要・事業内容を記載
※「Alt＋Enter」キーで改行できる。</t>
        </r>
      </text>
    </comment>
    <comment ref="B38" authorId="0" shapeId="0">
      <text>
        <r>
          <rPr>
            <sz val="9"/>
            <color indexed="81"/>
            <rFont val="MS P ゴシック"/>
            <family val="3"/>
            <charset val="128"/>
          </rPr>
          <t>（例）
平成29年度
特になし</t>
        </r>
      </text>
    </comment>
    <comment ref="E38" authorId="0" shapeId="0">
      <text>
        <r>
          <rPr>
            <sz val="9"/>
            <color indexed="81"/>
            <rFont val="MS P ゴシック"/>
            <family val="3"/>
            <charset val="128"/>
          </rPr>
          <t>（例）
ものづくり・商業・サービス経営力向上支援補助金</t>
        </r>
      </text>
    </comment>
    <comment ref="K38" authorId="0" shapeId="0">
      <text>
        <r>
          <rPr>
            <sz val="9"/>
            <color indexed="81"/>
            <rFont val="MS P ゴシック"/>
            <family val="3"/>
            <charset val="128"/>
          </rPr>
          <t>経済産業省</t>
        </r>
      </text>
    </comment>
    <comment ref="Q38" authorId="0" shapeId="0">
      <text>
        <r>
          <rPr>
            <sz val="9"/>
            <color indexed="81"/>
            <rFont val="MS P ゴシック"/>
            <family val="3"/>
            <charset val="128"/>
          </rPr>
          <t>○○○○○○の商品開発</t>
        </r>
      </text>
    </comment>
    <comment ref="B40" authorId="0" shapeId="0">
      <text>
        <r>
          <rPr>
            <sz val="9"/>
            <color indexed="81"/>
            <rFont val="MS P ゴシック"/>
            <family val="3"/>
            <charset val="128"/>
          </rPr>
          <t>（例）
平成29年度
特になし</t>
        </r>
      </text>
    </comment>
    <comment ref="E40" authorId="0" shapeId="0">
      <text>
        <r>
          <rPr>
            <sz val="9"/>
            <color indexed="81"/>
            <rFont val="MS P ゴシック"/>
            <family val="3"/>
            <charset val="128"/>
          </rPr>
          <t>（例）
ものづくり・商業・サービス経営力向上支援補助金</t>
        </r>
      </text>
    </comment>
    <comment ref="K40" authorId="0" shapeId="0">
      <text>
        <r>
          <rPr>
            <sz val="9"/>
            <color indexed="81"/>
            <rFont val="MS P ゴシック"/>
            <family val="3"/>
            <charset val="128"/>
          </rPr>
          <t>経済産業省</t>
        </r>
      </text>
    </comment>
    <comment ref="Q40" authorId="0" shapeId="0">
      <text>
        <r>
          <rPr>
            <sz val="9"/>
            <color indexed="81"/>
            <rFont val="MS P ゴシック"/>
            <family val="3"/>
            <charset val="128"/>
          </rPr>
          <t>○○○○○○の商品開発</t>
        </r>
      </text>
    </comment>
    <comment ref="B42" authorId="0" shapeId="0">
      <text>
        <r>
          <rPr>
            <sz val="9"/>
            <color indexed="81"/>
            <rFont val="MS P ゴシック"/>
            <family val="3"/>
            <charset val="128"/>
          </rPr>
          <t>（例）
平成29年度
特になし</t>
        </r>
      </text>
    </comment>
    <comment ref="E42" authorId="0" shapeId="0">
      <text>
        <r>
          <rPr>
            <sz val="9"/>
            <color indexed="81"/>
            <rFont val="MS P ゴシック"/>
            <family val="3"/>
            <charset val="128"/>
          </rPr>
          <t>（例）
ものづくり・商業・サービス経営力向上支援補助金</t>
        </r>
      </text>
    </comment>
    <comment ref="K42" authorId="0" shapeId="0">
      <text>
        <r>
          <rPr>
            <sz val="9"/>
            <color indexed="81"/>
            <rFont val="MS P ゴシック"/>
            <family val="3"/>
            <charset val="128"/>
          </rPr>
          <t>経済産業省</t>
        </r>
      </text>
    </comment>
    <comment ref="Q42" authorId="0" shapeId="0">
      <text>
        <r>
          <rPr>
            <sz val="9"/>
            <color indexed="81"/>
            <rFont val="MS P ゴシック"/>
            <family val="3"/>
            <charset val="128"/>
          </rPr>
          <t>○○○○○○の商品開発</t>
        </r>
      </text>
    </comment>
  </commentList>
</comments>
</file>

<file path=xl/comments5.xml><?xml version="1.0" encoding="utf-8"?>
<comments xmlns="http://schemas.openxmlformats.org/spreadsheetml/2006/main">
  <authors>
    <author>公益財団法人わかやま産業振興財団</author>
  </authors>
  <commentList>
    <comment ref="S11" authorId="0" shapeId="0">
      <text>
        <r>
          <rPr>
            <b/>
            <sz val="9"/>
            <color indexed="81"/>
            <rFont val="MS P ゴシック"/>
            <family val="3"/>
            <charset val="128"/>
          </rPr>
          <t>住所を記入</t>
        </r>
        <r>
          <rPr>
            <sz val="9"/>
            <color indexed="81"/>
            <rFont val="MS P ゴシック"/>
            <family val="3"/>
            <charset val="128"/>
          </rPr>
          <t xml:space="preserve">
（例）和歌山県和歌山市○○○</t>
        </r>
      </text>
    </comment>
    <comment ref="S12" authorId="0" shapeId="0">
      <text>
        <r>
          <rPr>
            <b/>
            <sz val="9"/>
            <color indexed="81"/>
            <rFont val="MS P ゴシック"/>
            <family val="3"/>
            <charset val="128"/>
          </rPr>
          <t>会社名を記入</t>
        </r>
        <r>
          <rPr>
            <sz val="9"/>
            <color indexed="81"/>
            <rFont val="MS P ゴシック"/>
            <family val="3"/>
            <charset val="128"/>
          </rPr>
          <t xml:space="preserve">
（例）株式会社○○○</t>
        </r>
      </text>
    </comment>
    <comment ref="T13" authorId="0" shapeId="0">
      <text>
        <r>
          <rPr>
            <b/>
            <sz val="9"/>
            <color indexed="81"/>
            <rFont val="MS P ゴシック"/>
            <family val="3"/>
            <charset val="128"/>
          </rPr>
          <t>代表者の職氏名を記入</t>
        </r>
        <r>
          <rPr>
            <sz val="9"/>
            <color indexed="81"/>
            <rFont val="MS P ゴシック"/>
            <family val="3"/>
            <charset val="128"/>
          </rPr>
          <t xml:space="preserve">
（例）代表取締役　○○　××</t>
        </r>
      </text>
    </comment>
    <comment ref="C27" authorId="0" shapeId="0">
      <text>
        <r>
          <rPr>
            <sz val="9"/>
            <color indexed="81"/>
            <rFont val="MS P ゴシック"/>
            <family val="3"/>
            <charset val="128"/>
          </rPr>
          <t>※「Ctrl＋Enter」キーで改行できる。</t>
        </r>
      </text>
    </comment>
    <comment ref="C33" authorId="0" shapeId="0">
      <text>
        <r>
          <rPr>
            <sz val="9"/>
            <color indexed="81"/>
            <rFont val="MS P ゴシック"/>
            <family val="3"/>
            <charset val="128"/>
          </rPr>
          <t>※「Ctrl＋Enter」キーで改行できる。</t>
        </r>
      </text>
    </comment>
  </commentList>
</comments>
</file>

<file path=xl/comments6.xml><?xml version="1.0" encoding="utf-8"?>
<comments xmlns="http://schemas.openxmlformats.org/spreadsheetml/2006/main">
  <authors>
    <author>公益財団法人わかやま産業振興財団</author>
  </authors>
  <commentList>
    <comment ref="P12" authorId="0" shapeId="0">
      <text>
        <r>
          <rPr>
            <b/>
            <sz val="9"/>
            <color indexed="81"/>
            <rFont val="MS P ゴシック"/>
            <family val="3"/>
            <charset val="128"/>
          </rPr>
          <t>借入する場合、金額を変更する</t>
        </r>
      </text>
    </comment>
    <comment ref="S12" authorId="0" shapeId="0">
      <text>
        <r>
          <rPr>
            <b/>
            <sz val="9"/>
            <color indexed="81"/>
            <rFont val="MS P ゴシック"/>
            <family val="3"/>
            <charset val="128"/>
          </rPr>
          <t>○○銀行</t>
        </r>
      </text>
    </comment>
  </commentList>
</comments>
</file>

<file path=xl/comments7.xml><?xml version="1.0" encoding="utf-8"?>
<comments xmlns="http://schemas.openxmlformats.org/spreadsheetml/2006/main">
  <authors>
    <author>公益財団法人わかやま産業振興財団</author>
  </authors>
  <commentList>
    <comment ref="R11" authorId="0" shapeId="0">
      <text>
        <r>
          <rPr>
            <b/>
            <sz val="9"/>
            <color indexed="81"/>
            <rFont val="MS P ゴシック"/>
            <family val="3"/>
            <charset val="128"/>
          </rPr>
          <t>住所を記入</t>
        </r>
        <r>
          <rPr>
            <sz val="9"/>
            <color indexed="81"/>
            <rFont val="MS P ゴシック"/>
            <family val="3"/>
            <charset val="128"/>
          </rPr>
          <t xml:space="preserve">
（例）和歌山県和歌山市○○○</t>
        </r>
      </text>
    </comment>
    <comment ref="C28" authorId="0" shapeId="0">
      <text>
        <r>
          <rPr>
            <sz val="9"/>
            <color indexed="81"/>
            <rFont val="MS P ゴシック"/>
            <family val="3"/>
            <charset val="128"/>
          </rPr>
          <t>※「Ctrl＋Enter」キーで改行できる。</t>
        </r>
      </text>
    </comment>
  </commentList>
</comments>
</file>

<file path=xl/comments8.xml><?xml version="1.0" encoding="utf-8"?>
<comments xmlns="http://schemas.openxmlformats.org/spreadsheetml/2006/main">
  <authors>
    <author>公益財団法人わかやま産業振興財団</author>
  </authors>
  <commentList>
    <comment ref="R11" authorId="0" shapeId="0">
      <text>
        <r>
          <rPr>
            <b/>
            <sz val="9"/>
            <color indexed="81"/>
            <rFont val="MS P ゴシック"/>
            <family val="3"/>
            <charset val="128"/>
          </rPr>
          <t>住所を記入</t>
        </r>
        <r>
          <rPr>
            <sz val="9"/>
            <color indexed="81"/>
            <rFont val="MS P ゴシック"/>
            <family val="3"/>
            <charset val="128"/>
          </rPr>
          <t xml:space="preserve">
（例）和歌山県和歌山市○○○</t>
        </r>
      </text>
    </comment>
    <comment ref="R12" authorId="0" shapeId="0">
      <text>
        <r>
          <rPr>
            <b/>
            <sz val="9"/>
            <color indexed="81"/>
            <rFont val="MS P ゴシック"/>
            <family val="3"/>
            <charset val="128"/>
          </rPr>
          <t>会社名を記入</t>
        </r>
        <r>
          <rPr>
            <sz val="9"/>
            <color indexed="81"/>
            <rFont val="MS P ゴシック"/>
            <family val="3"/>
            <charset val="128"/>
          </rPr>
          <t xml:space="preserve">
（例）株式会社○○○</t>
        </r>
      </text>
    </comment>
    <comment ref="S13" authorId="0" shapeId="0">
      <text>
        <r>
          <rPr>
            <b/>
            <sz val="9"/>
            <color indexed="81"/>
            <rFont val="MS P ゴシック"/>
            <family val="3"/>
            <charset val="128"/>
          </rPr>
          <t>代表者の職氏名を記入</t>
        </r>
        <r>
          <rPr>
            <sz val="9"/>
            <color indexed="81"/>
            <rFont val="MS P ゴシック"/>
            <family val="3"/>
            <charset val="128"/>
          </rPr>
          <t xml:space="preserve">
（例）代表取締役　○○　××</t>
        </r>
      </text>
    </comment>
  </commentList>
</comments>
</file>

<file path=xl/comments9.xml><?xml version="1.0" encoding="utf-8"?>
<comments xmlns="http://schemas.openxmlformats.org/spreadsheetml/2006/main">
  <authors>
    <author>公益財団法人わかやま産業振興財団</author>
  </authors>
  <commentList>
    <comment ref="S11" authorId="0" shapeId="0">
      <text>
        <r>
          <rPr>
            <b/>
            <sz val="9"/>
            <color indexed="81"/>
            <rFont val="MS P ゴシック"/>
            <family val="3"/>
            <charset val="128"/>
          </rPr>
          <t xml:space="preserve">住所を記入
</t>
        </r>
        <r>
          <rPr>
            <sz val="9"/>
            <color indexed="81"/>
            <rFont val="MS P ゴシック"/>
            <family val="3"/>
            <charset val="128"/>
          </rPr>
          <t>（例）和歌山県和歌山市○○○</t>
        </r>
      </text>
    </comment>
    <comment ref="S12" authorId="0" shapeId="0">
      <text>
        <r>
          <rPr>
            <b/>
            <sz val="9"/>
            <color indexed="81"/>
            <rFont val="MS P ゴシック"/>
            <family val="3"/>
            <charset val="128"/>
          </rPr>
          <t>会社名を記入</t>
        </r>
        <r>
          <rPr>
            <sz val="9"/>
            <color indexed="81"/>
            <rFont val="MS P ゴシック"/>
            <family val="3"/>
            <charset val="128"/>
          </rPr>
          <t xml:space="preserve">
（例）株式会社○○○</t>
        </r>
      </text>
    </comment>
    <comment ref="T13" authorId="0" shapeId="0">
      <text>
        <r>
          <rPr>
            <b/>
            <sz val="9"/>
            <color indexed="81"/>
            <rFont val="MS P ゴシック"/>
            <family val="3"/>
            <charset val="128"/>
          </rPr>
          <t>代表者の職氏名を記入</t>
        </r>
        <r>
          <rPr>
            <sz val="9"/>
            <color indexed="81"/>
            <rFont val="MS P ゴシック"/>
            <family val="3"/>
            <charset val="128"/>
          </rPr>
          <t xml:space="preserve">
（例）代表取締役　○○　××</t>
        </r>
      </text>
    </comment>
  </commentList>
</comments>
</file>

<file path=xl/sharedStrings.xml><?xml version="1.0" encoding="utf-8"?>
<sst xmlns="http://schemas.openxmlformats.org/spreadsheetml/2006/main" count="715" uniqueCount="372">
  <si>
    <t>年</t>
    <rPh sb="0" eb="1">
      <t>ネン</t>
    </rPh>
    <phoneticPr fontId="2"/>
  </si>
  <si>
    <t>月</t>
    <rPh sb="0" eb="1">
      <t>ツキ</t>
    </rPh>
    <phoneticPr fontId="2"/>
  </si>
  <si>
    <t>日</t>
    <rPh sb="0" eb="1">
      <t>ニチ</t>
    </rPh>
    <phoneticPr fontId="2"/>
  </si>
  <si>
    <t>公益財団法人わかやま産業振興財団</t>
    <rPh sb="0" eb="6">
      <t>コウエキザイダンホウジン</t>
    </rPh>
    <rPh sb="10" eb="12">
      <t>サンギョウ</t>
    </rPh>
    <rPh sb="12" eb="14">
      <t>シンコウ</t>
    </rPh>
    <rPh sb="14" eb="16">
      <t>ザイダン</t>
    </rPh>
    <phoneticPr fontId="2"/>
  </si>
  <si>
    <t>印</t>
    <rPh sb="0" eb="1">
      <t>シルシ</t>
    </rPh>
    <phoneticPr fontId="2"/>
  </si>
  <si>
    <t>記</t>
    <rPh sb="0" eb="1">
      <t>シル</t>
    </rPh>
    <phoneticPr fontId="2"/>
  </si>
  <si>
    <t>平成</t>
    <rPh sb="0" eb="2">
      <t>ヘイセイ</t>
    </rPh>
    <phoneticPr fontId="2"/>
  </si>
  <si>
    <t>）</t>
    <phoneticPr fontId="2"/>
  </si>
  <si>
    <t>自己資金</t>
    <rPh sb="0" eb="2">
      <t>ジコ</t>
    </rPh>
    <rPh sb="2" eb="4">
      <t>シキン</t>
    </rPh>
    <phoneticPr fontId="2"/>
  </si>
  <si>
    <t>説　明</t>
    <rPh sb="0" eb="1">
      <t>セツ</t>
    </rPh>
    <rPh sb="2" eb="3">
      <t>アキラ</t>
    </rPh>
    <phoneticPr fontId="2"/>
  </si>
  <si>
    <t>区　分</t>
    <rPh sb="0" eb="1">
      <t>ク</t>
    </rPh>
    <rPh sb="2" eb="3">
      <t>ブン</t>
    </rPh>
    <phoneticPr fontId="2"/>
  </si>
  <si>
    <t>旅費</t>
    <rPh sb="0" eb="2">
      <t>リョヒ</t>
    </rPh>
    <phoneticPr fontId="2"/>
  </si>
  <si>
    <t>事業者負担等</t>
    <rPh sb="0" eb="3">
      <t>ジギョウシャ</t>
    </rPh>
    <rPh sb="3" eb="5">
      <t>フタン</t>
    </rPh>
    <rPh sb="5" eb="6">
      <t>トウ</t>
    </rPh>
    <phoneticPr fontId="2"/>
  </si>
  <si>
    <t>様式第１号（第４条関係）</t>
    <rPh sb="2" eb="3">
      <t>ダイ</t>
    </rPh>
    <rPh sb="4" eb="5">
      <t>ゴウ</t>
    </rPh>
    <phoneticPr fontId="2"/>
  </si>
  <si>
    <t>（交付規則第4条関係）</t>
    <phoneticPr fontId="2"/>
  </si>
  <si>
    <t>　理事長　　島　　　正　博　　様</t>
    <rPh sb="1" eb="4">
      <t>リジチョウ</t>
    </rPh>
    <rPh sb="6" eb="7">
      <t>シマ</t>
    </rPh>
    <rPh sb="10" eb="11">
      <t>タダシ</t>
    </rPh>
    <rPh sb="12" eb="13">
      <t>ヒロシ</t>
    </rPh>
    <rPh sb="15" eb="16">
      <t>サマ</t>
    </rPh>
    <phoneticPr fontId="2"/>
  </si>
  <si>
    <t>（交付申請者）</t>
    <rPh sb="1" eb="3">
      <t>コウフ</t>
    </rPh>
    <rPh sb="3" eb="6">
      <t>シンセイシャ</t>
    </rPh>
    <phoneticPr fontId="2"/>
  </si>
  <si>
    <t>住所</t>
    <rPh sb="0" eb="2">
      <t>ジュウショ</t>
    </rPh>
    <phoneticPr fontId="2"/>
  </si>
  <si>
    <t>氏名（※）</t>
    <rPh sb="0" eb="2">
      <t>シメイ</t>
    </rPh>
    <phoneticPr fontId="2"/>
  </si>
  <si>
    <t>(*1)法人等の場合は法人等名称、代表者の職氏名</t>
    <rPh sb="14" eb="16">
      <t>メイショウ</t>
    </rPh>
    <phoneticPr fontId="2"/>
  </si>
  <si>
    <t>交付申請書</t>
    <rPh sb="0" eb="2">
      <t>コウフ</t>
    </rPh>
    <rPh sb="2" eb="5">
      <t>シンセイショ</t>
    </rPh>
    <phoneticPr fontId="2"/>
  </si>
  <si>
    <t>年度わかやま地域活性化雇用創造プロジェクト事業費補助金</t>
    <rPh sb="0" eb="2">
      <t>ネンド</t>
    </rPh>
    <rPh sb="6" eb="8">
      <t>チイキ</t>
    </rPh>
    <rPh sb="8" eb="11">
      <t>カッセイカ</t>
    </rPh>
    <rPh sb="11" eb="13">
      <t>コヨウ</t>
    </rPh>
    <rPh sb="13" eb="15">
      <t>ソウゾウ</t>
    </rPh>
    <rPh sb="21" eb="24">
      <t>ジギョウヒ</t>
    </rPh>
    <rPh sb="24" eb="27">
      <t>ホジョキン</t>
    </rPh>
    <phoneticPr fontId="2"/>
  </si>
  <si>
    <t>年度わかやま地域活性化雇用創造プロジェクト事業費補助金</t>
    <phoneticPr fontId="2"/>
  </si>
  <si>
    <t>（</t>
    <phoneticPr fontId="2"/>
  </si>
  <si>
    <t>）</t>
    <phoneticPr fontId="2"/>
  </si>
  <si>
    <t>高度技術習得支援事業</t>
    <rPh sb="0" eb="2">
      <t>コウド</t>
    </rPh>
    <rPh sb="2" eb="4">
      <t>ギジュツ</t>
    </rPh>
    <rPh sb="4" eb="6">
      <t>シュウトク</t>
    </rPh>
    <rPh sb="6" eb="8">
      <t>シエン</t>
    </rPh>
    <rPh sb="8" eb="10">
      <t>ジギョウ</t>
    </rPh>
    <phoneticPr fontId="2"/>
  </si>
  <si>
    <t>高度人材雇用支援事業</t>
    <phoneticPr fontId="2"/>
  </si>
  <si>
    <t>先端技術導入支援事業</t>
    <phoneticPr fontId="2"/>
  </si>
  <si>
    <t>経営戦略支援事業</t>
    <phoneticPr fontId="2"/>
  </si>
  <si>
    <t>選択してください</t>
    <rPh sb="0" eb="2">
      <t>センタク</t>
    </rPh>
    <phoneticPr fontId="2"/>
  </si>
  <si>
    <t>を実施したいので、補助金</t>
    <rPh sb="1" eb="3">
      <t>ジッシ</t>
    </rPh>
    <phoneticPr fontId="2"/>
  </si>
  <si>
    <t>　なお、本申請にあたり同規則第6条第1項に規定する補助金の交付の除外要件に該当することが明らかな</t>
    <phoneticPr fontId="2"/>
  </si>
  <si>
    <t>１　補助事業計画書（交付申請書添付書類様式１）</t>
    <phoneticPr fontId="2"/>
  </si>
  <si>
    <t>２　収支予算書（交付申請書添付書類様式２）</t>
    <phoneticPr fontId="2"/>
  </si>
  <si>
    <t>３　交付申請者の概要（交付申請書添付書類様式３）</t>
    <phoneticPr fontId="2"/>
  </si>
  <si>
    <t>４　その他必要書類（理事長が必要と認める書類）</t>
    <phoneticPr fontId="2"/>
  </si>
  <si>
    <t>収支予算書</t>
    <rPh sb="0" eb="2">
      <t>シュウシ</t>
    </rPh>
    <rPh sb="2" eb="5">
      <t>ヨサンショ</t>
    </rPh>
    <phoneticPr fontId="2"/>
  </si>
  <si>
    <t>１　収入の部</t>
    <rPh sb="2" eb="4">
      <t>シュウニュウ</t>
    </rPh>
    <rPh sb="5" eb="6">
      <t>ブ</t>
    </rPh>
    <phoneticPr fontId="2"/>
  </si>
  <si>
    <t>２　支出の部</t>
    <rPh sb="2" eb="4">
      <t>シシュツ</t>
    </rPh>
    <rPh sb="5" eb="6">
      <t>ブ</t>
    </rPh>
    <phoneticPr fontId="2"/>
  </si>
  <si>
    <t>外部専門家旅費</t>
    <rPh sb="0" eb="2">
      <t>ガイブ</t>
    </rPh>
    <rPh sb="2" eb="5">
      <t>センモンカ</t>
    </rPh>
    <rPh sb="5" eb="7">
      <t>リョヒ</t>
    </rPh>
    <phoneticPr fontId="2"/>
  </si>
  <si>
    <t>補助金</t>
    <rPh sb="0" eb="3">
      <t>ホジョキン</t>
    </rPh>
    <phoneticPr fontId="2"/>
  </si>
  <si>
    <t>借入金</t>
    <rPh sb="0" eb="1">
      <t>カ</t>
    </rPh>
    <rPh sb="1" eb="2">
      <t>イ</t>
    </rPh>
    <rPh sb="2" eb="3">
      <t>キン</t>
    </rPh>
    <phoneticPr fontId="2"/>
  </si>
  <si>
    <t>経費区分</t>
    <rPh sb="0" eb="2">
      <t>ケイヒ</t>
    </rPh>
    <rPh sb="2" eb="4">
      <t>クブン</t>
    </rPh>
    <phoneticPr fontId="2"/>
  </si>
  <si>
    <t>補助対象経費</t>
    <rPh sb="0" eb="2">
      <t>ホジョ</t>
    </rPh>
    <rPh sb="2" eb="4">
      <t>タイショウ</t>
    </rPh>
    <rPh sb="4" eb="6">
      <t>ケイヒ</t>
    </rPh>
    <phoneticPr fontId="2"/>
  </si>
  <si>
    <t>科　目</t>
    <rPh sb="0" eb="1">
      <t>カ</t>
    </rPh>
    <rPh sb="2" eb="3">
      <t>メ</t>
    </rPh>
    <phoneticPr fontId="2"/>
  </si>
  <si>
    <t>補助事業に
要する経費</t>
    <rPh sb="0" eb="2">
      <t>ホジョ</t>
    </rPh>
    <rPh sb="2" eb="4">
      <t>ジギョウ</t>
    </rPh>
    <rPh sb="6" eb="7">
      <t>ヨウ</t>
    </rPh>
    <rPh sb="9" eb="11">
      <t>ケイヒ</t>
    </rPh>
    <phoneticPr fontId="2"/>
  </si>
  <si>
    <t>人件費</t>
    <rPh sb="0" eb="3">
      <t>ジンケンヒ</t>
    </rPh>
    <phoneticPr fontId="2"/>
  </si>
  <si>
    <t>賃金</t>
    <rPh sb="0" eb="2">
      <t>チンギン</t>
    </rPh>
    <phoneticPr fontId="2"/>
  </si>
  <si>
    <t>外部専門家謝金</t>
    <rPh sb="0" eb="2">
      <t>ガイブ</t>
    </rPh>
    <rPh sb="2" eb="5">
      <t>センモンカ</t>
    </rPh>
    <rPh sb="5" eb="7">
      <t>シャキン</t>
    </rPh>
    <phoneticPr fontId="2"/>
  </si>
  <si>
    <t>備品購入費</t>
    <rPh sb="0" eb="2">
      <t>ビヒン</t>
    </rPh>
    <rPh sb="2" eb="5">
      <t>コウニュウヒ</t>
    </rPh>
    <phoneticPr fontId="2"/>
  </si>
  <si>
    <t>負担金</t>
    <rPh sb="0" eb="3">
      <t>フタンキン</t>
    </rPh>
    <phoneticPr fontId="2"/>
  </si>
  <si>
    <t>通信運搬費</t>
    <rPh sb="0" eb="2">
      <t>ツウシン</t>
    </rPh>
    <rPh sb="2" eb="5">
      <t>ウンパンヒ</t>
    </rPh>
    <phoneticPr fontId="2"/>
  </si>
  <si>
    <t>使用料及び賃借料</t>
    <rPh sb="0" eb="3">
      <t>シヨウリョウ</t>
    </rPh>
    <rPh sb="3" eb="4">
      <t>オヨ</t>
    </rPh>
    <rPh sb="5" eb="8">
      <t>チンシャクリョウ</t>
    </rPh>
    <phoneticPr fontId="2"/>
  </si>
  <si>
    <t>資料購入費</t>
    <rPh sb="0" eb="2">
      <t>シリョウ</t>
    </rPh>
    <rPh sb="2" eb="5">
      <t>コウニュウヒ</t>
    </rPh>
    <phoneticPr fontId="2"/>
  </si>
  <si>
    <t>委託費</t>
    <rPh sb="0" eb="3">
      <t>イタクヒ</t>
    </rPh>
    <phoneticPr fontId="2"/>
  </si>
  <si>
    <t>小　　　計</t>
    <rPh sb="0" eb="1">
      <t>ショウ</t>
    </rPh>
    <rPh sb="4" eb="5">
      <t>ケイ</t>
    </rPh>
    <phoneticPr fontId="2"/>
  </si>
  <si>
    <t>事業費</t>
    <rPh sb="0" eb="3">
      <t>ジギョウヒ</t>
    </rPh>
    <phoneticPr fontId="2"/>
  </si>
  <si>
    <t>消費税及び地方消費税</t>
    <rPh sb="0" eb="3">
      <t>ショウヒゼイ</t>
    </rPh>
    <rPh sb="3" eb="4">
      <t>オヨ</t>
    </rPh>
    <rPh sb="5" eb="7">
      <t>チホウ</t>
    </rPh>
    <rPh sb="7" eb="10">
      <t>ショウヒゼイ</t>
    </rPh>
    <phoneticPr fontId="2"/>
  </si>
  <si>
    <t>合　　　計</t>
    <rPh sb="0" eb="1">
      <t>ゴウ</t>
    </rPh>
    <rPh sb="4" eb="5">
      <t>ケイ</t>
    </rPh>
    <phoneticPr fontId="2"/>
  </si>
  <si>
    <t>（公財）わかやま産業振興財団</t>
    <rPh sb="1" eb="2">
      <t>コウ</t>
    </rPh>
    <rPh sb="8" eb="10">
      <t>サンギョウ</t>
    </rPh>
    <rPh sb="10" eb="12">
      <t>シンコウ</t>
    </rPh>
    <rPh sb="12" eb="14">
      <t>ザイダン</t>
    </rPh>
    <phoneticPr fontId="2"/>
  </si>
  <si>
    <t>合　計</t>
    <rPh sb="0" eb="1">
      <t>ゴウ</t>
    </rPh>
    <rPh sb="2" eb="3">
      <t>ケイ</t>
    </rPh>
    <phoneticPr fontId="2"/>
  </si>
  <si>
    <t>交付申請者の概要</t>
    <rPh sb="0" eb="2">
      <t>コウフ</t>
    </rPh>
    <rPh sb="2" eb="5">
      <t>シンセイシャ</t>
    </rPh>
    <rPh sb="6" eb="8">
      <t>ガイヨウ</t>
    </rPh>
    <phoneticPr fontId="2"/>
  </si>
  <si>
    <t>１　交付申請者</t>
    <rPh sb="2" eb="4">
      <t>コウフ</t>
    </rPh>
    <rPh sb="4" eb="7">
      <t>シンセイシャ</t>
    </rPh>
    <phoneticPr fontId="2"/>
  </si>
  <si>
    <t>２　所在地</t>
    <rPh sb="2" eb="5">
      <t>ショザイチ</t>
    </rPh>
    <phoneticPr fontId="2"/>
  </si>
  <si>
    <t>３　設立年月日</t>
    <rPh sb="2" eb="4">
      <t>セツリツ</t>
    </rPh>
    <rPh sb="4" eb="7">
      <t>ネンガッピ</t>
    </rPh>
    <phoneticPr fontId="2"/>
  </si>
  <si>
    <t>４　資本金</t>
    <rPh sb="2" eb="5">
      <t>シホンキン</t>
    </rPh>
    <phoneticPr fontId="2"/>
  </si>
  <si>
    <t>５　従業員数</t>
    <rPh sb="2" eb="5">
      <t>ジュウギョウイン</t>
    </rPh>
    <rPh sb="5" eb="6">
      <t>スウ</t>
    </rPh>
    <phoneticPr fontId="2"/>
  </si>
  <si>
    <t>６　経営状況</t>
    <rPh sb="2" eb="4">
      <t>ケイエイ</t>
    </rPh>
    <rPh sb="4" eb="6">
      <t>ジョウキョウ</t>
    </rPh>
    <phoneticPr fontId="2"/>
  </si>
  <si>
    <t>（直近２期分）</t>
    <rPh sb="1" eb="3">
      <t>チョッキン</t>
    </rPh>
    <rPh sb="4" eb="5">
      <t>キ</t>
    </rPh>
    <rPh sb="5" eb="6">
      <t>ブン</t>
    </rPh>
    <phoneticPr fontId="2"/>
  </si>
  <si>
    <t>（単位：千円）</t>
    <rPh sb="1" eb="3">
      <t>タンイ</t>
    </rPh>
    <rPh sb="4" eb="6">
      <t>センエン</t>
    </rPh>
    <phoneticPr fontId="2"/>
  </si>
  <si>
    <t>補助事業の実施場所</t>
    <rPh sb="0" eb="2">
      <t>ホジョ</t>
    </rPh>
    <rPh sb="2" eb="4">
      <t>ジギョウ</t>
    </rPh>
    <rPh sb="5" eb="7">
      <t>ジッシ</t>
    </rPh>
    <rPh sb="7" eb="9">
      <t>バショ</t>
    </rPh>
    <phoneticPr fontId="2"/>
  </si>
  <si>
    <t>窓口担当者</t>
    <rPh sb="0" eb="2">
      <t>マドグチ</t>
    </rPh>
    <rPh sb="2" eb="5">
      <t>タントウシャ</t>
    </rPh>
    <phoneticPr fontId="2"/>
  </si>
  <si>
    <t>売上高</t>
    <rPh sb="0" eb="2">
      <t>ウリア</t>
    </rPh>
    <rPh sb="2" eb="3">
      <t>タカ</t>
    </rPh>
    <phoneticPr fontId="2"/>
  </si>
  <si>
    <t>経常利益</t>
    <rPh sb="0" eb="2">
      <t>ケイジョウ</t>
    </rPh>
    <rPh sb="2" eb="4">
      <t>リエキ</t>
    </rPh>
    <phoneticPr fontId="2"/>
  </si>
  <si>
    <t>当期純利益</t>
    <rPh sb="0" eb="2">
      <t>トウキ</t>
    </rPh>
    <rPh sb="2" eb="5">
      <t>ジュンリエキ</t>
    </rPh>
    <phoneticPr fontId="2"/>
  </si>
  <si>
    <t>氏名：</t>
    <rPh sb="0" eb="2">
      <t>シメイ</t>
    </rPh>
    <phoneticPr fontId="2"/>
  </si>
  <si>
    <t>ＴＥＬ：</t>
    <phoneticPr fontId="2"/>
  </si>
  <si>
    <t>ＦＡＸ:</t>
    <phoneticPr fontId="2"/>
  </si>
  <si>
    <t>メールアドレス：</t>
    <phoneticPr fontId="2"/>
  </si>
  <si>
    <t>所属・役職：</t>
    <rPh sb="0" eb="2">
      <t>ショゾク</t>
    </rPh>
    <rPh sb="3" eb="5">
      <t>ヤクショク</t>
    </rPh>
    <phoneticPr fontId="2"/>
  </si>
  <si>
    <t>７　事業内容（自社の概要及び事業内容を具体的に記載すること）</t>
    <rPh sb="2" eb="4">
      <t>ジギョウ</t>
    </rPh>
    <rPh sb="4" eb="6">
      <t>ナイヨウ</t>
    </rPh>
    <rPh sb="7" eb="9">
      <t>ジシャ</t>
    </rPh>
    <rPh sb="10" eb="12">
      <t>ガイヨウ</t>
    </rPh>
    <rPh sb="12" eb="13">
      <t>オヨ</t>
    </rPh>
    <rPh sb="14" eb="16">
      <t>ジギョウ</t>
    </rPh>
    <rPh sb="16" eb="18">
      <t>ナイヨウ</t>
    </rPh>
    <rPh sb="19" eb="22">
      <t>グタイテキ</t>
    </rPh>
    <rPh sb="23" eb="25">
      <t>キサイ</t>
    </rPh>
    <phoneticPr fontId="2"/>
  </si>
  <si>
    <t>８　公的助成等の実績</t>
    <rPh sb="2" eb="4">
      <t>コウテキ</t>
    </rPh>
    <rPh sb="4" eb="6">
      <t>ジョセイ</t>
    </rPh>
    <rPh sb="6" eb="7">
      <t>トウ</t>
    </rPh>
    <rPh sb="8" eb="10">
      <t>ジッセキ</t>
    </rPh>
    <phoneticPr fontId="2"/>
  </si>
  <si>
    <t>年度</t>
    <rPh sb="0" eb="2">
      <t>ネンド</t>
    </rPh>
    <phoneticPr fontId="2"/>
  </si>
  <si>
    <t>助成等事業名</t>
    <rPh sb="0" eb="2">
      <t>ジョセイ</t>
    </rPh>
    <rPh sb="2" eb="3">
      <t>トウ</t>
    </rPh>
    <rPh sb="3" eb="5">
      <t>ジギョウ</t>
    </rPh>
    <rPh sb="5" eb="6">
      <t>メイ</t>
    </rPh>
    <phoneticPr fontId="2"/>
  </si>
  <si>
    <t>支援機関名</t>
    <rPh sb="0" eb="2">
      <t>シエン</t>
    </rPh>
    <rPh sb="2" eb="4">
      <t>キカン</t>
    </rPh>
    <rPh sb="4" eb="5">
      <t>メイ</t>
    </rPh>
    <phoneticPr fontId="2"/>
  </si>
  <si>
    <t>内容（テーマ名等）</t>
    <rPh sb="0" eb="2">
      <t>ナイヨウ</t>
    </rPh>
    <rPh sb="6" eb="7">
      <t>メイ</t>
    </rPh>
    <rPh sb="7" eb="8">
      <t>トウ</t>
    </rPh>
    <phoneticPr fontId="2"/>
  </si>
  <si>
    <t>昭和</t>
    <rPh sb="0" eb="2">
      <t>ショウワ</t>
    </rPh>
    <phoneticPr fontId="2"/>
  </si>
  <si>
    <t>月</t>
    <rPh sb="0" eb="1">
      <t>ガツ</t>
    </rPh>
    <phoneticPr fontId="2"/>
  </si>
  <si>
    <t>万円</t>
    <rPh sb="0" eb="2">
      <t>マンエン</t>
    </rPh>
    <phoneticPr fontId="2"/>
  </si>
  <si>
    <t>人</t>
    <rPh sb="0" eb="1">
      <t>ニン</t>
    </rPh>
    <phoneticPr fontId="2"/>
  </si>
  <si>
    <t>決算期</t>
    <rPh sb="0" eb="3">
      <t>ケッサンキ</t>
    </rPh>
    <phoneticPr fontId="2"/>
  </si>
  <si>
    <t>千円</t>
    <rPh sb="0" eb="2">
      <t>センエン</t>
    </rPh>
    <phoneticPr fontId="2"/>
  </si>
  <si>
    <t>様式第２号（第５条関係）</t>
    <rPh sb="2" eb="3">
      <t>ダイ</t>
    </rPh>
    <rPh sb="4" eb="5">
      <t>ゴウ</t>
    </rPh>
    <phoneticPr fontId="2"/>
  </si>
  <si>
    <t>わ産</t>
    <phoneticPr fontId="2"/>
  </si>
  <si>
    <t>号</t>
    <rPh sb="0" eb="1">
      <t>ゴウ</t>
    </rPh>
    <phoneticPr fontId="2"/>
  </si>
  <si>
    <t xml:space="preserve"> テ ク 第</t>
    <phoneticPr fontId="2"/>
  </si>
  <si>
    <t>様</t>
    <rPh sb="0" eb="1">
      <t>サマ</t>
    </rPh>
    <phoneticPr fontId="2"/>
  </si>
  <si>
    <t>公益財団法人わかやま産業振興財団</t>
    <rPh sb="0" eb="2">
      <t>コウエキ</t>
    </rPh>
    <rPh sb="2" eb="6">
      <t>ザイダンホウジン</t>
    </rPh>
    <rPh sb="10" eb="12">
      <t>サンギョウ</t>
    </rPh>
    <rPh sb="12" eb="14">
      <t>シンコウ</t>
    </rPh>
    <rPh sb="14" eb="16">
      <t>ザイダン</t>
    </rPh>
    <phoneticPr fontId="2"/>
  </si>
  <si>
    <t>　</t>
    <phoneticPr fontId="2"/>
  </si>
  <si>
    <t>　理事長　　島　　　正　博　　　　　印</t>
    <rPh sb="1" eb="4">
      <t>リジチョウ</t>
    </rPh>
    <rPh sb="6" eb="7">
      <t>シマ</t>
    </rPh>
    <rPh sb="10" eb="11">
      <t>タダシ</t>
    </rPh>
    <rPh sb="12" eb="13">
      <t>ヒロシ</t>
    </rPh>
    <rPh sb="18" eb="19">
      <t>イン</t>
    </rPh>
    <phoneticPr fontId="2"/>
  </si>
  <si>
    <t>交付決定通知書</t>
    <rPh sb="0" eb="2">
      <t>コウフ</t>
    </rPh>
    <rPh sb="2" eb="4">
      <t>ケッテイ</t>
    </rPh>
    <rPh sb="4" eb="7">
      <t>ツウチショ</t>
    </rPh>
    <phoneticPr fontId="2"/>
  </si>
  <si>
    <t>１　補助金の額</t>
    <rPh sb="2" eb="5">
      <t>ホジョキン</t>
    </rPh>
    <rPh sb="6" eb="7">
      <t>ガク</t>
    </rPh>
    <phoneticPr fontId="2"/>
  </si>
  <si>
    <t>金</t>
    <rPh sb="0" eb="1">
      <t>キン</t>
    </rPh>
    <phoneticPr fontId="2"/>
  </si>
  <si>
    <t>円</t>
    <rPh sb="0" eb="1">
      <t>エン</t>
    </rPh>
    <phoneticPr fontId="2"/>
  </si>
  <si>
    <t>２　この補助金の交付の対象となる事業は、</t>
    <rPh sb="4" eb="7">
      <t>ホジョキン</t>
    </rPh>
    <rPh sb="8" eb="10">
      <t>コウフ</t>
    </rPh>
    <rPh sb="11" eb="13">
      <t>タイショウ</t>
    </rPh>
    <rPh sb="16" eb="18">
      <t>ジギョウ</t>
    </rPh>
    <phoneticPr fontId="2"/>
  </si>
  <si>
    <t>（補助事業者）</t>
    <rPh sb="1" eb="3">
      <t>ホジョ</t>
    </rPh>
    <rPh sb="3" eb="5">
      <t>ジギョウ</t>
    </rPh>
    <rPh sb="5" eb="6">
      <t>シャ</t>
    </rPh>
    <phoneticPr fontId="2"/>
  </si>
  <si>
    <t>交付決定内容変更承認申請書</t>
    <rPh sb="0" eb="2">
      <t>コウフ</t>
    </rPh>
    <rPh sb="2" eb="6">
      <t>ケッテイナイヨウ</t>
    </rPh>
    <rPh sb="6" eb="8">
      <t>ヘンコウ</t>
    </rPh>
    <rPh sb="8" eb="10">
      <t>ショウニン</t>
    </rPh>
    <rPh sb="10" eb="13">
      <t>シンセイショ</t>
    </rPh>
    <phoneticPr fontId="2"/>
  </si>
  <si>
    <t>年</t>
    <rPh sb="0" eb="1">
      <t>ネン</t>
    </rPh>
    <phoneticPr fontId="2"/>
  </si>
  <si>
    <t>月</t>
    <rPh sb="0" eb="1">
      <t>ガツ</t>
    </rPh>
    <phoneticPr fontId="2"/>
  </si>
  <si>
    <t>日</t>
    <rPh sb="0" eb="1">
      <t>ニチ</t>
    </rPh>
    <phoneticPr fontId="2"/>
  </si>
  <si>
    <t>付けわ産テク第</t>
    <rPh sb="0" eb="1">
      <t>ヅ</t>
    </rPh>
    <rPh sb="3" eb="4">
      <t>サン</t>
    </rPh>
    <rPh sb="6" eb="7">
      <t>ダイ</t>
    </rPh>
    <phoneticPr fontId="2"/>
  </si>
  <si>
    <t>号で交付決定を受けた、</t>
    <rPh sb="0" eb="1">
      <t>ゴウ</t>
    </rPh>
    <rPh sb="2" eb="4">
      <t>コウフ</t>
    </rPh>
    <rPh sb="4" eb="6">
      <t>ケッテイ</t>
    </rPh>
    <rPh sb="7" eb="8">
      <t>ウ</t>
    </rPh>
    <phoneticPr fontId="2"/>
  </si>
  <si>
    <t>年度わかやま</t>
    <rPh sb="0" eb="2">
      <t>ネンド</t>
    </rPh>
    <phoneticPr fontId="2"/>
  </si>
  <si>
    <t>１　変更の理由</t>
    <rPh sb="2" eb="4">
      <t>ヘンコウ</t>
    </rPh>
    <rPh sb="5" eb="7">
      <t>リユウ</t>
    </rPh>
    <phoneticPr fontId="2"/>
  </si>
  <si>
    <t>２　変更の内容</t>
    <rPh sb="2" eb="4">
      <t>ヘンコウ</t>
    </rPh>
    <rPh sb="5" eb="7">
      <t>ナイヨウ</t>
    </rPh>
    <phoneticPr fontId="2"/>
  </si>
  <si>
    <t>３　収支予算書の変更について（交付決定内容変更承認申請書添付書類様式１）</t>
    <rPh sb="2" eb="4">
      <t>シュウシ</t>
    </rPh>
    <rPh sb="4" eb="7">
      <t>ヨサンショ</t>
    </rPh>
    <rPh sb="8" eb="10">
      <t>ヘンコウ</t>
    </rPh>
    <phoneticPr fontId="2"/>
  </si>
  <si>
    <t>別添のとおり</t>
    <rPh sb="0" eb="2">
      <t>ベッテン</t>
    </rPh>
    <phoneticPr fontId="2"/>
  </si>
  <si>
    <t>収支予算書の変更について</t>
    <rPh sb="0" eb="2">
      <t>シュウシ</t>
    </rPh>
    <rPh sb="2" eb="5">
      <t>ヨサンショ</t>
    </rPh>
    <rPh sb="6" eb="8">
      <t>ヘンコウ</t>
    </rPh>
    <phoneticPr fontId="2"/>
  </si>
  <si>
    <t>（交付決定内容変更承認申請書添付書類様式１）</t>
    <phoneticPr fontId="2"/>
  </si>
  <si>
    <t>変更前</t>
    <rPh sb="0" eb="3">
      <t>ヘンコウマエ</t>
    </rPh>
    <phoneticPr fontId="2"/>
  </si>
  <si>
    <t>変更後</t>
    <rPh sb="0" eb="3">
      <t>ヘンコウゴ</t>
    </rPh>
    <phoneticPr fontId="2"/>
  </si>
  <si>
    <t>補　助　金</t>
    <rPh sb="0" eb="1">
      <t>ホ</t>
    </rPh>
    <rPh sb="2" eb="3">
      <t>スケ</t>
    </rPh>
    <rPh sb="4" eb="5">
      <t>キン</t>
    </rPh>
    <phoneticPr fontId="2"/>
  </si>
  <si>
    <t>（注）収支の計はそれぞれ一致させること。</t>
    <phoneticPr fontId="2"/>
  </si>
  <si>
    <t>（注）収支の計はそれぞれ一致させること。</t>
    <phoneticPr fontId="2"/>
  </si>
  <si>
    <t>（注）補助金の額は、補助対象経費の合計金額に補助率の上限を乗じて得た額の千円未満を切り捨てること。</t>
    <phoneticPr fontId="2"/>
  </si>
  <si>
    <t>交付決定内容変更承認通知書</t>
    <rPh sb="0" eb="2">
      <t>コウフ</t>
    </rPh>
    <rPh sb="2" eb="4">
      <t>ケッテイ</t>
    </rPh>
    <rPh sb="4" eb="6">
      <t>ナイヨウ</t>
    </rPh>
    <rPh sb="6" eb="8">
      <t>ヘンコウ</t>
    </rPh>
    <rPh sb="8" eb="10">
      <t>ショウニン</t>
    </rPh>
    <rPh sb="10" eb="13">
      <t>ツウチショ</t>
    </rPh>
    <phoneticPr fontId="2"/>
  </si>
  <si>
    <t>様式第５号（第７条関係）</t>
    <phoneticPr fontId="2"/>
  </si>
  <si>
    <t>付けで変更承認申請のあった、</t>
    <rPh sb="3" eb="5">
      <t>ヘンコウ</t>
    </rPh>
    <rPh sb="5" eb="7">
      <t>ショウニン</t>
    </rPh>
    <phoneticPr fontId="2"/>
  </si>
  <si>
    <t>年度わかやま地域活性化雇用創造</t>
    <rPh sb="0" eb="2">
      <t>ネンド</t>
    </rPh>
    <rPh sb="6" eb="8">
      <t>チイキ</t>
    </rPh>
    <rPh sb="8" eb="11">
      <t>カッセイカ</t>
    </rPh>
    <rPh sb="11" eb="13">
      <t>コヨウ</t>
    </rPh>
    <rPh sb="13" eb="15">
      <t>ソウゾウ</t>
    </rPh>
    <phoneticPr fontId="2"/>
  </si>
  <si>
    <t>１　補助金の額は次のとおりとする。</t>
    <rPh sb="2" eb="5">
      <t>ホジョキン</t>
    </rPh>
    <rPh sb="6" eb="7">
      <t>ガク</t>
    </rPh>
    <rPh sb="8" eb="9">
      <t>ツギ</t>
    </rPh>
    <phoneticPr fontId="2"/>
  </si>
  <si>
    <t>（1）交付決定額</t>
    <rPh sb="3" eb="5">
      <t>コウフ</t>
    </rPh>
    <rPh sb="5" eb="8">
      <t>ケッテイガク</t>
    </rPh>
    <phoneticPr fontId="2"/>
  </si>
  <si>
    <t>（3）変更後の交付決定額</t>
    <rPh sb="3" eb="6">
      <t>ヘンコウゴ</t>
    </rPh>
    <phoneticPr fontId="2"/>
  </si>
  <si>
    <t>　その内容は補助金交付決定内容変更承認申請書に記載のとおりとする。</t>
    <phoneticPr fontId="2"/>
  </si>
  <si>
    <t>３　補助金の交付の条件等については、上記のほかは、</t>
    <phoneticPr fontId="2"/>
  </si>
  <si>
    <t>付けわ産テク第</t>
    <rPh sb="0" eb="1">
      <t>ヅ</t>
    </rPh>
    <rPh sb="3" eb="4">
      <t>サン</t>
    </rPh>
    <rPh sb="6" eb="7">
      <t>ダイ</t>
    </rPh>
    <phoneticPr fontId="2"/>
  </si>
  <si>
    <t>様式第６号（第８条関係）</t>
    <phoneticPr fontId="2"/>
  </si>
  <si>
    <t>（交付規則第15条第1項関係）</t>
    <phoneticPr fontId="2"/>
  </si>
  <si>
    <t>中止</t>
    <rPh sb="0" eb="2">
      <t>チュウシ</t>
    </rPh>
    <phoneticPr fontId="2"/>
  </si>
  <si>
    <t>廃止</t>
    <rPh sb="0" eb="2">
      <t>ハイシ</t>
    </rPh>
    <phoneticPr fontId="2"/>
  </si>
  <si>
    <t>承認申請書</t>
    <rPh sb="0" eb="2">
      <t>ショウニン</t>
    </rPh>
    <rPh sb="2" eb="5">
      <t>シンセイショ</t>
    </rPh>
    <phoneticPr fontId="2"/>
  </si>
  <si>
    <t>補助事業</t>
    <rPh sb="0" eb="2">
      <t>ホジョ</t>
    </rPh>
    <rPh sb="2" eb="4">
      <t>ジギョウ</t>
    </rPh>
    <phoneticPr fontId="2"/>
  </si>
  <si>
    <t>１</t>
    <phoneticPr fontId="2"/>
  </si>
  <si>
    <t>の理由</t>
    <rPh sb="1" eb="3">
      <t>リユウ</t>
    </rPh>
    <phoneticPr fontId="2"/>
  </si>
  <si>
    <t>２</t>
    <phoneticPr fontId="2"/>
  </si>
  <si>
    <t>を決定した日</t>
    <rPh sb="1" eb="3">
      <t>ケッテイ</t>
    </rPh>
    <rPh sb="5" eb="6">
      <t>ヒ</t>
    </rPh>
    <phoneticPr fontId="2"/>
  </si>
  <si>
    <t>様式第７号（第８条関係）</t>
    <phoneticPr fontId="2"/>
  </si>
  <si>
    <t>承認通知書</t>
    <rPh sb="0" eb="2">
      <t>ショウニン</t>
    </rPh>
    <rPh sb="2" eb="4">
      <t>ツウチ</t>
    </rPh>
    <rPh sb="4" eb="5">
      <t>ショ</t>
    </rPh>
    <phoneticPr fontId="2"/>
  </si>
  <si>
    <t>号で交付決定 （</t>
    <rPh sb="0" eb="1">
      <t>ゴウ</t>
    </rPh>
    <rPh sb="2" eb="4">
      <t>コウフ</t>
    </rPh>
    <rPh sb="4" eb="6">
      <t>ケッテイ</t>
    </rPh>
    <phoneticPr fontId="2"/>
  </si>
  <si>
    <t>年度わかやま地域活性化雇用創造プロジェクト</t>
    <rPh sb="0" eb="2">
      <t>ネンド</t>
    </rPh>
    <phoneticPr fontId="2"/>
  </si>
  <si>
    <t>付けで</t>
    <phoneticPr fontId="2"/>
  </si>
  <si>
    <t>申請のあった、</t>
    <rPh sb="0" eb="2">
      <t>シンセイ</t>
    </rPh>
    <phoneticPr fontId="2"/>
  </si>
  <si>
    <t>付けで申請のあった事業は、 補助事業</t>
    <phoneticPr fontId="2"/>
  </si>
  <si>
    <t>承認申請書に記載のとおり</t>
    <phoneticPr fontId="2"/>
  </si>
  <si>
    <t>とする。</t>
    <phoneticPr fontId="2"/>
  </si>
  <si>
    <t>様式第８号（第９条関係）</t>
    <phoneticPr fontId="2"/>
  </si>
  <si>
    <t>補助事業遂行状況報告書</t>
    <rPh sb="0" eb="2">
      <t>ホジョ</t>
    </rPh>
    <rPh sb="2" eb="4">
      <t>ジギョウ</t>
    </rPh>
    <rPh sb="4" eb="6">
      <t>スイコウ</t>
    </rPh>
    <rPh sb="6" eb="8">
      <t>ジョウキョウ</t>
    </rPh>
    <rPh sb="8" eb="11">
      <t>ホウコクショ</t>
    </rPh>
    <phoneticPr fontId="2"/>
  </si>
  <si>
    <t>１　補助事業遂行状況報告（遂行状況報告書添付書類様式１）</t>
    <rPh sb="2" eb="4">
      <t>ホジョ</t>
    </rPh>
    <rPh sb="4" eb="6">
      <t>ジギョウ</t>
    </rPh>
    <rPh sb="6" eb="8">
      <t>スイコウ</t>
    </rPh>
    <rPh sb="8" eb="10">
      <t>ジョウキョウ</t>
    </rPh>
    <rPh sb="10" eb="12">
      <t>ホウコク</t>
    </rPh>
    <rPh sb="13" eb="15">
      <t>スイコウ</t>
    </rPh>
    <rPh sb="15" eb="17">
      <t>ジョウキョウ</t>
    </rPh>
    <rPh sb="17" eb="20">
      <t>ホウコクショ</t>
    </rPh>
    <rPh sb="20" eb="22">
      <t>テンプ</t>
    </rPh>
    <rPh sb="22" eb="24">
      <t>ショルイ</t>
    </rPh>
    <rPh sb="24" eb="26">
      <t>ヨウシキ</t>
    </rPh>
    <phoneticPr fontId="2"/>
  </si>
  <si>
    <t>様式第１０号（第１０条関係）</t>
    <phoneticPr fontId="2"/>
  </si>
  <si>
    <t>（交付規則第16条第1項関係）</t>
    <phoneticPr fontId="2"/>
  </si>
  <si>
    <t>実績報告書</t>
    <rPh sb="0" eb="2">
      <t>ジッセキ</t>
    </rPh>
    <rPh sb="2" eb="5">
      <t>ホウコクショ</t>
    </rPh>
    <phoneticPr fontId="2"/>
  </si>
  <si>
    <t>補助金等交付規則第16条第1項の規定により、下記のとおり報告します。</t>
    <phoneticPr fontId="2"/>
  </si>
  <si>
    <t>　なお、本実績報告については、補助事業者氏名・住所、補助金額、補助事業実績・成果等が貴財団</t>
    <phoneticPr fontId="2"/>
  </si>
  <si>
    <t>ホームページ等を通じて情報公開されることについて何等異議ありません。</t>
    <phoneticPr fontId="2"/>
  </si>
  <si>
    <t>１　補助事業実施結果報告書（実績報告書添付書類様式１）</t>
    <rPh sb="2" eb="4">
      <t>ホジョ</t>
    </rPh>
    <rPh sb="4" eb="6">
      <t>ジギョウ</t>
    </rPh>
    <rPh sb="6" eb="8">
      <t>ジッシ</t>
    </rPh>
    <rPh sb="8" eb="10">
      <t>ケッカ</t>
    </rPh>
    <rPh sb="10" eb="13">
      <t>ホウコクショ</t>
    </rPh>
    <rPh sb="14" eb="16">
      <t>ジッセキ</t>
    </rPh>
    <rPh sb="16" eb="19">
      <t>ホウコクショ</t>
    </rPh>
    <rPh sb="19" eb="21">
      <t>テンプ</t>
    </rPh>
    <rPh sb="21" eb="23">
      <t>ショルイ</t>
    </rPh>
    <rPh sb="23" eb="25">
      <t>ヨウシキ</t>
    </rPh>
    <phoneticPr fontId="2"/>
  </si>
  <si>
    <t>２　収支決算書（実績報告書添付書類様式２）</t>
    <phoneticPr fontId="2"/>
  </si>
  <si>
    <t>３　その他必要書類（理事長が必要と認める書類）</t>
    <phoneticPr fontId="2"/>
  </si>
  <si>
    <t>（実績報告書添付書類様式２）</t>
    <phoneticPr fontId="2"/>
  </si>
  <si>
    <t>収支決算書</t>
    <rPh sb="0" eb="2">
      <t>シュウシ</t>
    </rPh>
    <rPh sb="2" eb="4">
      <t>ケッサン</t>
    </rPh>
    <rPh sb="4" eb="5">
      <t>ショ</t>
    </rPh>
    <phoneticPr fontId="2"/>
  </si>
  <si>
    <t>補助事業に
要した経費</t>
    <rPh sb="0" eb="2">
      <t>ホジョ</t>
    </rPh>
    <rPh sb="2" eb="4">
      <t>ジギョウ</t>
    </rPh>
    <rPh sb="6" eb="7">
      <t>ヨウ</t>
    </rPh>
    <rPh sb="9" eb="11">
      <t>ケイヒ</t>
    </rPh>
    <phoneticPr fontId="2"/>
  </si>
  <si>
    <t>額確定通知書</t>
    <rPh sb="0" eb="1">
      <t>ガク</t>
    </rPh>
    <rPh sb="1" eb="3">
      <t>カクテイ</t>
    </rPh>
    <rPh sb="3" eb="6">
      <t>ツウチショ</t>
    </rPh>
    <phoneticPr fontId="2"/>
  </si>
  <si>
    <t>１　確定額</t>
    <rPh sb="2" eb="4">
      <t>カクテイ</t>
    </rPh>
    <rPh sb="4" eb="5">
      <t>ガク</t>
    </rPh>
    <phoneticPr fontId="2"/>
  </si>
  <si>
    <t>交付請求書</t>
    <rPh sb="0" eb="2">
      <t>コウフ</t>
    </rPh>
    <rPh sb="2" eb="5">
      <t>セイキュウショ</t>
    </rPh>
    <phoneticPr fontId="2"/>
  </si>
  <si>
    <t>１　請求金額</t>
    <rPh sb="2" eb="4">
      <t>セイキュウ</t>
    </rPh>
    <rPh sb="4" eb="6">
      <t>キンガク</t>
    </rPh>
    <rPh sb="5" eb="6">
      <t>ガク</t>
    </rPh>
    <phoneticPr fontId="2"/>
  </si>
  <si>
    <t>銀行</t>
    <rPh sb="0" eb="2">
      <t>ギンコウ</t>
    </rPh>
    <phoneticPr fontId="2"/>
  </si>
  <si>
    <t>信用金庫</t>
    <rPh sb="0" eb="2">
      <t>シンヨウ</t>
    </rPh>
    <rPh sb="2" eb="4">
      <t>キンコ</t>
    </rPh>
    <phoneticPr fontId="2"/>
  </si>
  <si>
    <t>信用協同組合</t>
    <rPh sb="0" eb="2">
      <t>シンヨウ</t>
    </rPh>
    <rPh sb="2" eb="4">
      <t>キョウドウ</t>
    </rPh>
    <rPh sb="4" eb="6">
      <t>クミアイ</t>
    </rPh>
    <phoneticPr fontId="2"/>
  </si>
  <si>
    <t>農業協同組合</t>
    <rPh sb="0" eb="2">
      <t>ノウギョウ</t>
    </rPh>
    <rPh sb="2" eb="4">
      <t>キョウドウ</t>
    </rPh>
    <rPh sb="4" eb="6">
      <t>クミアイ</t>
    </rPh>
    <phoneticPr fontId="2"/>
  </si>
  <si>
    <t>その他（ここを書き換えてください）</t>
    <rPh sb="2" eb="3">
      <t>タ</t>
    </rPh>
    <rPh sb="7" eb="8">
      <t>カ</t>
    </rPh>
    <rPh sb="9" eb="10">
      <t>カ</t>
    </rPh>
    <phoneticPr fontId="2"/>
  </si>
  <si>
    <t>支店</t>
    <rPh sb="0" eb="2">
      <t>シテン</t>
    </rPh>
    <phoneticPr fontId="2"/>
  </si>
  <si>
    <t>商工組合中央金庫</t>
    <rPh sb="0" eb="2">
      <t>ショウコウ</t>
    </rPh>
    <rPh sb="2" eb="4">
      <t>クミアイ</t>
    </rPh>
    <rPh sb="4" eb="6">
      <t>チュウオウ</t>
    </rPh>
    <rPh sb="6" eb="8">
      <t>キンコ</t>
    </rPh>
    <phoneticPr fontId="2"/>
  </si>
  <si>
    <t>農林中央金庫</t>
    <rPh sb="0" eb="2">
      <t>ノウリン</t>
    </rPh>
    <rPh sb="2" eb="4">
      <t>チュウオウ</t>
    </rPh>
    <rPh sb="4" eb="6">
      <t>キンコ</t>
    </rPh>
    <phoneticPr fontId="2"/>
  </si>
  <si>
    <t>年度わかやま地域活性化雇用創造プロジェクト事業費補助金　支払明細表（経費内訳）</t>
    <rPh sb="0" eb="2">
      <t>ネンド</t>
    </rPh>
    <rPh sb="28" eb="30">
      <t>シハライ</t>
    </rPh>
    <rPh sb="30" eb="32">
      <t>メイサイ</t>
    </rPh>
    <rPh sb="32" eb="33">
      <t>ヒョウ</t>
    </rPh>
    <rPh sb="34" eb="36">
      <t>ケイヒ</t>
    </rPh>
    <rPh sb="36" eb="38">
      <t>ウチワケ</t>
    </rPh>
    <phoneticPr fontId="2"/>
  </si>
  <si>
    <t>補助事業：</t>
    <rPh sb="0" eb="2">
      <t>ホジョ</t>
    </rPh>
    <rPh sb="2" eb="4">
      <t>ジギョウ</t>
    </rPh>
    <phoneticPr fontId="2"/>
  </si>
  <si>
    <t>事業名称：</t>
    <rPh sb="0" eb="2">
      <t>ジギョウ</t>
    </rPh>
    <rPh sb="2" eb="4">
      <t>メイショウ</t>
    </rPh>
    <phoneticPr fontId="2"/>
  </si>
  <si>
    <t>事業者名：</t>
    <rPh sb="0" eb="3">
      <t>ジギョウシャ</t>
    </rPh>
    <rPh sb="3" eb="4">
      <t>メイ</t>
    </rPh>
    <phoneticPr fontId="2"/>
  </si>
  <si>
    <t>経費区分</t>
    <rPh sb="0" eb="2">
      <t>ケイヒ</t>
    </rPh>
    <rPh sb="2" eb="4">
      <t>クブン</t>
    </rPh>
    <phoneticPr fontId="2"/>
  </si>
  <si>
    <t>科目</t>
    <rPh sb="0" eb="2">
      <t>カモク</t>
    </rPh>
    <phoneticPr fontId="2"/>
  </si>
  <si>
    <t>エビデンス
No.</t>
    <phoneticPr fontId="2"/>
  </si>
  <si>
    <t>品名</t>
    <rPh sb="0" eb="2">
      <t>ヒンメイ</t>
    </rPh>
    <phoneticPr fontId="2"/>
  </si>
  <si>
    <t>支払先名</t>
    <rPh sb="0" eb="2">
      <t>シハライ</t>
    </rPh>
    <rPh sb="2" eb="3">
      <t>サキ</t>
    </rPh>
    <rPh sb="3" eb="4">
      <t>メイ</t>
    </rPh>
    <phoneticPr fontId="2"/>
  </si>
  <si>
    <t>見積日</t>
    <rPh sb="0" eb="2">
      <t>ミツモリ</t>
    </rPh>
    <rPh sb="2" eb="3">
      <t>ビ</t>
    </rPh>
    <phoneticPr fontId="2"/>
  </si>
  <si>
    <t>請求日</t>
    <rPh sb="0" eb="3">
      <t>セイキュウビ</t>
    </rPh>
    <phoneticPr fontId="2"/>
  </si>
  <si>
    <t>納品日
（出張日・開催日）</t>
    <rPh sb="0" eb="3">
      <t>ノウヒンビ</t>
    </rPh>
    <rPh sb="5" eb="8">
      <t>シュッチョウビ</t>
    </rPh>
    <rPh sb="9" eb="12">
      <t>カイサイビ</t>
    </rPh>
    <phoneticPr fontId="2"/>
  </si>
  <si>
    <t>発注日
（契約日・申込日）</t>
    <rPh sb="0" eb="3">
      <t>ハッチュウビ</t>
    </rPh>
    <rPh sb="5" eb="8">
      <t>ケイヤクビ</t>
    </rPh>
    <rPh sb="9" eb="11">
      <t>モウシコ</t>
    </rPh>
    <rPh sb="11" eb="12">
      <t>ビ</t>
    </rPh>
    <phoneticPr fontId="2"/>
  </si>
  <si>
    <t>支払日
（支給日・領収日）</t>
    <rPh sb="0" eb="2">
      <t>シハライ</t>
    </rPh>
    <rPh sb="2" eb="3">
      <t>ビ</t>
    </rPh>
    <rPh sb="5" eb="7">
      <t>シキュウ</t>
    </rPh>
    <rPh sb="7" eb="8">
      <t>ビ</t>
    </rPh>
    <rPh sb="9" eb="12">
      <t>リョウシュウビ</t>
    </rPh>
    <phoneticPr fontId="2"/>
  </si>
  <si>
    <t>補助事業に要した経費</t>
    <rPh sb="0" eb="2">
      <t>ホジョ</t>
    </rPh>
    <rPh sb="2" eb="4">
      <t>ジギョウ</t>
    </rPh>
    <rPh sb="5" eb="6">
      <t>ヨウ</t>
    </rPh>
    <rPh sb="8" eb="10">
      <t>ケイヒ</t>
    </rPh>
    <phoneticPr fontId="2"/>
  </si>
  <si>
    <t>経費発生額
（消費税込）</t>
    <rPh sb="0" eb="2">
      <t>ケイヒ</t>
    </rPh>
    <rPh sb="2" eb="4">
      <t>ハッセイ</t>
    </rPh>
    <rPh sb="4" eb="5">
      <t>ガク</t>
    </rPh>
    <rPh sb="7" eb="10">
      <t>ショウヒゼイ</t>
    </rPh>
    <rPh sb="10" eb="11">
      <t>コ</t>
    </rPh>
    <phoneticPr fontId="2"/>
  </si>
  <si>
    <t>税</t>
    <rPh sb="0" eb="1">
      <t>ゼイ</t>
    </rPh>
    <phoneticPr fontId="2"/>
  </si>
  <si>
    <t>税抜額</t>
    <rPh sb="0" eb="2">
      <t>ゼイヌ</t>
    </rPh>
    <rPh sb="2" eb="3">
      <t>ガク</t>
    </rPh>
    <phoneticPr fontId="2"/>
  </si>
  <si>
    <t>対象外経費
（振込手数料等）
（相手持ち）</t>
    <rPh sb="0" eb="3">
      <t>タイショウガイ</t>
    </rPh>
    <rPh sb="3" eb="5">
      <t>ケイヒ</t>
    </rPh>
    <rPh sb="7" eb="9">
      <t>フリコミ</t>
    </rPh>
    <rPh sb="9" eb="12">
      <t>テスウリョウ</t>
    </rPh>
    <rPh sb="12" eb="13">
      <t>トウ</t>
    </rPh>
    <rPh sb="16" eb="18">
      <t>アイテ</t>
    </rPh>
    <rPh sb="18" eb="19">
      <t>モ</t>
    </rPh>
    <phoneticPr fontId="2"/>
  </si>
  <si>
    <t>補助対象額</t>
    <rPh sb="0" eb="2">
      <t>ホジョ</t>
    </rPh>
    <rPh sb="2" eb="4">
      <t>タイショウ</t>
    </rPh>
    <rPh sb="4" eb="5">
      <t>ガク</t>
    </rPh>
    <phoneticPr fontId="2"/>
  </si>
  <si>
    <t>人件費</t>
    <rPh sb="0" eb="3">
      <t>ジンケンヒ</t>
    </rPh>
    <phoneticPr fontId="2"/>
  </si>
  <si>
    <t>計</t>
    <rPh sb="0" eb="1">
      <t>ケイ</t>
    </rPh>
    <phoneticPr fontId="2"/>
  </si>
  <si>
    <t>合計</t>
    <rPh sb="0" eb="2">
      <t>ゴウケイ</t>
    </rPh>
    <phoneticPr fontId="2"/>
  </si>
  <si>
    <t>人件費　小計</t>
    <rPh sb="0" eb="3">
      <t>ジンケンヒ</t>
    </rPh>
    <rPh sb="4" eb="6">
      <t>ショウケイ</t>
    </rPh>
    <phoneticPr fontId="2"/>
  </si>
  <si>
    <t>事業費</t>
    <rPh sb="0" eb="3">
      <t>ジギョウヒ</t>
    </rPh>
    <phoneticPr fontId="2"/>
  </si>
  <si>
    <t>その他エビデンス
（受払簿・写真等）</t>
    <rPh sb="2" eb="3">
      <t>タ</t>
    </rPh>
    <rPh sb="10" eb="11">
      <t>ウ</t>
    </rPh>
    <rPh sb="11" eb="12">
      <t>ハラ</t>
    </rPh>
    <rPh sb="12" eb="13">
      <t>ボ</t>
    </rPh>
    <rPh sb="14" eb="16">
      <t>シャシン</t>
    </rPh>
    <rPh sb="16" eb="17">
      <t>トウ</t>
    </rPh>
    <phoneticPr fontId="2"/>
  </si>
  <si>
    <t>事業費　小計</t>
    <rPh sb="0" eb="3">
      <t>ジギョウヒ</t>
    </rPh>
    <rPh sb="4" eb="6">
      <t>ショウケイ</t>
    </rPh>
    <phoneticPr fontId="2"/>
  </si>
  <si>
    <t>合　計</t>
    <rPh sb="0" eb="1">
      <t>ゴウ</t>
    </rPh>
    <rPh sb="2" eb="3">
      <t>ケイ</t>
    </rPh>
    <phoneticPr fontId="2"/>
  </si>
  <si>
    <t>補助事業に要する経費</t>
    <rPh sb="0" eb="2">
      <t>ホジョ</t>
    </rPh>
    <rPh sb="2" eb="4">
      <t>ジギョウ</t>
    </rPh>
    <rPh sb="5" eb="6">
      <t>ヨウ</t>
    </rPh>
    <rPh sb="8" eb="10">
      <t>ケイヒ</t>
    </rPh>
    <phoneticPr fontId="2"/>
  </si>
  <si>
    <t>＜変更申請の要・不要の確認＞</t>
    <rPh sb="1" eb="3">
      <t>ヘンコウ</t>
    </rPh>
    <rPh sb="3" eb="5">
      <t>シンセイ</t>
    </rPh>
    <rPh sb="6" eb="7">
      <t>ヨウ</t>
    </rPh>
    <rPh sb="8" eb="10">
      <t>フヨウ</t>
    </rPh>
    <rPh sb="11" eb="13">
      <t>カクニン</t>
    </rPh>
    <phoneticPr fontId="2"/>
  </si>
  <si>
    <t>　　※補助事業に要する経費が20%以上減少している場合</t>
    <rPh sb="3" eb="5">
      <t>ホジョ</t>
    </rPh>
    <rPh sb="5" eb="7">
      <t>ジギョウ</t>
    </rPh>
    <rPh sb="8" eb="9">
      <t>ヨウ</t>
    </rPh>
    <rPh sb="11" eb="13">
      <t>ケイヒ</t>
    </rPh>
    <rPh sb="17" eb="19">
      <t>イジョウ</t>
    </rPh>
    <rPh sb="19" eb="21">
      <t>ゲンショウ</t>
    </rPh>
    <rPh sb="25" eb="27">
      <t>バアイ</t>
    </rPh>
    <phoneticPr fontId="2"/>
  </si>
  <si>
    <t>　　※経費区分（人件費・事業費）の相互間におけるいずれか低い額の20%以上の経費を流用する場合</t>
    <rPh sb="3" eb="5">
      <t>ケイヒ</t>
    </rPh>
    <rPh sb="5" eb="7">
      <t>クブン</t>
    </rPh>
    <rPh sb="8" eb="11">
      <t>ジンケンヒ</t>
    </rPh>
    <rPh sb="12" eb="15">
      <t>ジギョウヒ</t>
    </rPh>
    <rPh sb="17" eb="20">
      <t>ソウゴカン</t>
    </rPh>
    <rPh sb="28" eb="29">
      <t>ヒク</t>
    </rPh>
    <rPh sb="30" eb="31">
      <t>ガク</t>
    </rPh>
    <rPh sb="35" eb="37">
      <t>イジョウ</t>
    </rPh>
    <rPh sb="38" eb="40">
      <t>ケイヒ</t>
    </rPh>
    <rPh sb="41" eb="43">
      <t>リュウヨウ</t>
    </rPh>
    <rPh sb="45" eb="47">
      <t>バアイ</t>
    </rPh>
    <phoneticPr fontId="2"/>
  </si>
  <si>
    <t>判定</t>
    <rPh sb="0" eb="2">
      <t>ハンテイ</t>
    </rPh>
    <phoneticPr fontId="2"/>
  </si>
  <si>
    <t>補助対象経費</t>
    <rPh sb="0" eb="2">
      <t>ホジョ</t>
    </rPh>
    <rPh sb="2" eb="4">
      <t>タイショウ</t>
    </rPh>
    <rPh sb="4" eb="6">
      <t>ケイヒ</t>
    </rPh>
    <phoneticPr fontId="2"/>
  </si>
  <si>
    <t>交付申請書（税抜き）</t>
    <rPh sb="0" eb="2">
      <t>コウフ</t>
    </rPh>
    <rPh sb="2" eb="5">
      <t>シンセイショ</t>
    </rPh>
    <rPh sb="6" eb="8">
      <t>ゼイヌ</t>
    </rPh>
    <phoneticPr fontId="2"/>
  </si>
  <si>
    <t>実績報告書（税抜き）</t>
    <rPh sb="0" eb="2">
      <t>ジッセキ</t>
    </rPh>
    <rPh sb="2" eb="5">
      <t>ホウコクショ</t>
    </rPh>
    <phoneticPr fontId="2"/>
  </si>
  <si>
    <t>交付決定額（税抜き）</t>
    <rPh sb="0" eb="2">
      <t>コウフ</t>
    </rPh>
    <rPh sb="2" eb="4">
      <t>ケッテイ</t>
    </rPh>
    <rPh sb="4" eb="5">
      <t>ガク</t>
    </rPh>
    <rPh sb="6" eb="8">
      <t>ゼイヌ</t>
    </rPh>
    <phoneticPr fontId="2"/>
  </si>
  <si>
    <t>事業者負担等</t>
    <rPh sb="0" eb="3">
      <t>ジギョウシャ</t>
    </rPh>
    <rPh sb="3" eb="5">
      <t>フタン</t>
    </rPh>
    <rPh sb="5" eb="6">
      <t>トウ</t>
    </rPh>
    <phoneticPr fontId="2"/>
  </si>
  <si>
    <t>補助金</t>
    <rPh sb="0" eb="3">
      <t>ホジョキン</t>
    </rPh>
    <phoneticPr fontId="2"/>
  </si>
  <si>
    <t>実績額（税抜き）</t>
    <rPh sb="0" eb="2">
      <t>ジッセキ</t>
    </rPh>
    <rPh sb="2" eb="3">
      <t>ガク</t>
    </rPh>
    <rPh sb="4" eb="6">
      <t>ゼイヌ</t>
    </rPh>
    <phoneticPr fontId="2"/>
  </si>
  <si>
    <t>消耗品費</t>
    <rPh sb="0" eb="3">
      <t>ショウモウヒン</t>
    </rPh>
    <rPh sb="3" eb="4">
      <t>ヒ</t>
    </rPh>
    <phoneticPr fontId="2"/>
  </si>
  <si>
    <t>高度技術習得支援事業</t>
    <rPh sb="0" eb="2">
      <t>コウド</t>
    </rPh>
    <rPh sb="2" eb="4">
      <t>ギジュツ</t>
    </rPh>
    <rPh sb="4" eb="6">
      <t>シュウトク</t>
    </rPh>
    <rPh sb="6" eb="8">
      <t>シエン</t>
    </rPh>
    <rPh sb="8" eb="10">
      <t>ジギョウ</t>
    </rPh>
    <phoneticPr fontId="2"/>
  </si>
  <si>
    <t>広告宣伝費</t>
    <rPh sb="0" eb="2">
      <t>コウコク</t>
    </rPh>
    <rPh sb="2" eb="5">
      <t>センデンヒ</t>
    </rPh>
    <phoneticPr fontId="2"/>
  </si>
  <si>
    <t>高度人材雇用支援事業</t>
    <rPh sb="0" eb="2">
      <t>コウド</t>
    </rPh>
    <rPh sb="2" eb="4">
      <t>ジンザイ</t>
    </rPh>
    <rPh sb="4" eb="6">
      <t>コヨウ</t>
    </rPh>
    <rPh sb="6" eb="8">
      <t>シエン</t>
    </rPh>
    <rPh sb="8" eb="10">
      <t>ジギョウ</t>
    </rPh>
    <phoneticPr fontId="2"/>
  </si>
  <si>
    <t>先端技術導入支援事業</t>
    <rPh sb="0" eb="2">
      <t>センタン</t>
    </rPh>
    <rPh sb="2" eb="4">
      <t>ギジュツ</t>
    </rPh>
    <rPh sb="4" eb="6">
      <t>ドウニュウ</t>
    </rPh>
    <rPh sb="6" eb="8">
      <t>シエン</t>
    </rPh>
    <rPh sb="8" eb="10">
      <t>ジギョウ</t>
    </rPh>
    <phoneticPr fontId="2"/>
  </si>
  <si>
    <t>経営戦略支援事業</t>
    <rPh sb="0" eb="2">
      <t>ケイエイ</t>
    </rPh>
    <rPh sb="2" eb="4">
      <t>センリャク</t>
    </rPh>
    <rPh sb="4" eb="6">
      <t>シエン</t>
    </rPh>
    <rPh sb="6" eb="8">
      <t>ジギョウ</t>
    </rPh>
    <phoneticPr fontId="2"/>
  </si>
  <si>
    <t>人件費</t>
    <rPh sb="0" eb="3">
      <t>ジンケンヒ</t>
    </rPh>
    <phoneticPr fontId="2"/>
  </si>
  <si>
    <t>事業費</t>
    <rPh sb="0" eb="3">
      <t>ジギョウヒ</t>
    </rPh>
    <phoneticPr fontId="2"/>
  </si>
  <si>
    <t>補助事業計画書</t>
    <rPh sb="0" eb="2">
      <t>ホジョ</t>
    </rPh>
    <rPh sb="2" eb="4">
      <t>ジギョウ</t>
    </rPh>
    <rPh sb="4" eb="7">
      <t>ケイカクショ</t>
    </rPh>
    <phoneticPr fontId="2"/>
  </si>
  <si>
    <t>１　補助事業</t>
    <rPh sb="2" eb="4">
      <t>ホジョ</t>
    </rPh>
    <rPh sb="4" eb="6">
      <t>ジギョウ</t>
    </rPh>
    <phoneticPr fontId="2"/>
  </si>
  <si>
    <t>高度人材雇用支援事業</t>
    <rPh sb="0" eb="2">
      <t>コウド</t>
    </rPh>
    <rPh sb="2" eb="4">
      <t>ジンザイ</t>
    </rPh>
    <rPh sb="4" eb="6">
      <t>コヨウ</t>
    </rPh>
    <rPh sb="6" eb="8">
      <t>シエン</t>
    </rPh>
    <rPh sb="8" eb="10">
      <t>ジギョウ</t>
    </rPh>
    <phoneticPr fontId="2"/>
  </si>
  <si>
    <t>先端技術導入支援事業</t>
    <rPh sb="0" eb="2">
      <t>センタン</t>
    </rPh>
    <rPh sb="2" eb="4">
      <t>ギジュツ</t>
    </rPh>
    <rPh sb="4" eb="6">
      <t>ドウニュウ</t>
    </rPh>
    <rPh sb="6" eb="8">
      <t>シエン</t>
    </rPh>
    <rPh sb="8" eb="10">
      <t>ジギョウ</t>
    </rPh>
    <phoneticPr fontId="2"/>
  </si>
  <si>
    <t>経営戦略支援事業</t>
    <rPh sb="0" eb="2">
      <t>ケイエイ</t>
    </rPh>
    <rPh sb="2" eb="4">
      <t>センリャク</t>
    </rPh>
    <rPh sb="4" eb="6">
      <t>シエン</t>
    </rPh>
    <rPh sb="6" eb="8">
      <t>ジギョウ</t>
    </rPh>
    <phoneticPr fontId="2"/>
  </si>
  <si>
    <t>２　支援対象業種</t>
    <rPh sb="2" eb="4">
      <t>シエン</t>
    </rPh>
    <rPh sb="4" eb="6">
      <t>タイショウ</t>
    </rPh>
    <rPh sb="6" eb="8">
      <t>ギョウシュ</t>
    </rPh>
    <phoneticPr fontId="2"/>
  </si>
  <si>
    <t>生産性向上分野</t>
    <rPh sb="0" eb="3">
      <t>セイサンセイ</t>
    </rPh>
    <rPh sb="3" eb="5">
      <t>コウジョウ</t>
    </rPh>
    <rPh sb="5" eb="7">
      <t>ブンヤ</t>
    </rPh>
    <phoneticPr fontId="2"/>
  </si>
  <si>
    <t>（</t>
    <phoneticPr fontId="2"/>
  </si>
  <si>
    <t>３　補助事業計画の概要</t>
    <rPh sb="2" eb="4">
      <t>ホジョ</t>
    </rPh>
    <rPh sb="4" eb="6">
      <t>ジギョウ</t>
    </rPh>
    <rPh sb="6" eb="8">
      <t>ケイカク</t>
    </rPh>
    <rPh sb="9" eb="11">
      <t>ガイヨウ</t>
    </rPh>
    <phoneticPr fontId="2"/>
  </si>
  <si>
    <t>（１）補助事業の名称（全角３０文字程度）</t>
    <rPh sb="3" eb="5">
      <t>ホジョ</t>
    </rPh>
    <rPh sb="5" eb="7">
      <t>ジギョウ</t>
    </rPh>
    <rPh sb="8" eb="10">
      <t>メイショウ</t>
    </rPh>
    <rPh sb="11" eb="13">
      <t>ゼンカク</t>
    </rPh>
    <rPh sb="15" eb="17">
      <t>モジ</t>
    </rPh>
    <rPh sb="17" eb="19">
      <t>テイド</t>
    </rPh>
    <phoneticPr fontId="2"/>
  </si>
  <si>
    <t>（２）補助事業の目的（全角１５０文字程度）</t>
    <rPh sb="3" eb="5">
      <t>ホジョ</t>
    </rPh>
    <rPh sb="5" eb="7">
      <t>ジギョウ</t>
    </rPh>
    <rPh sb="8" eb="10">
      <t>モクテキ</t>
    </rPh>
    <rPh sb="11" eb="13">
      <t>ゼンカク</t>
    </rPh>
    <rPh sb="16" eb="18">
      <t>モジ</t>
    </rPh>
    <rPh sb="18" eb="20">
      <t>テイド</t>
    </rPh>
    <phoneticPr fontId="2"/>
  </si>
  <si>
    <t>（３）補助事業実施期間（予定）</t>
    <rPh sb="3" eb="5">
      <t>ホジョ</t>
    </rPh>
    <rPh sb="5" eb="7">
      <t>ジギョウ</t>
    </rPh>
    <rPh sb="7" eb="9">
      <t>ジッシ</t>
    </rPh>
    <rPh sb="9" eb="11">
      <t>キカン</t>
    </rPh>
    <rPh sb="12" eb="14">
      <t>ヨテイ</t>
    </rPh>
    <phoneticPr fontId="2"/>
  </si>
  <si>
    <t>着手年月日</t>
    <rPh sb="0" eb="2">
      <t>チャクシュ</t>
    </rPh>
    <rPh sb="2" eb="5">
      <t>ネンガッピ</t>
    </rPh>
    <phoneticPr fontId="2"/>
  </si>
  <si>
    <t>完了年月日</t>
    <rPh sb="0" eb="2">
      <t>カンリョウ</t>
    </rPh>
    <rPh sb="2" eb="5">
      <t>ネンガッピ</t>
    </rPh>
    <phoneticPr fontId="2"/>
  </si>
  <si>
    <t>）</t>
    <phoneticPr fontId="2"/>
  </si>
  <si>
    <t>金属製品製造業（E24）</t>
    <phoneticPr fontId="2"/>
  </si>
  <si>
    <t>電子部品・デバイス・電子回路製造業（E28）</t>
    <phoneticPr fontId="2"/>
  </si>
  <si>
    <t>生産用機械器具製造業（E26）</t>
    <phoneticPr fontId="2"/>
  </si>
  <si>
    <t>業務用機械器具製造業（E27）</t>
    <phoneticPr fontId="2"/>
  </si>
  <si>
    <t>輸送用機械器具製造業（E31）</t>
    <phoneticPr fontId="2"/>
  </si>
  <si>
    <t xml:space="preserve">情報サービス業（G39）
</t>
    <phoneticPr fontId="2"/>
  </si>
  <si>
    <t>食料品製造業（E09）</t>
    <phoneticPr fontId="2"/>
  </si>
  <si>
    <t xml:space="preserve">飲料・たばこ・飼料製造業（E10）
</t>
    <phoneticPr fontId="2"/>
  </si>
  <si>
    <t>プラスチック製品製造業（E18）</t>
    <phoneticPr fontId="2"/>
  </si>
  <si>
    <t>広告宣伝費</t>
    <rPh sb="0" eb="2">
      <t>コウコク</t>
    </rPh>
    <rPh sb="2" eb="5">
      <t>センデンヒ</t>
    </rPh>
    <phoneticPr fontId="2"/>
  </si>
  <si>
    <t>消耗品費</t>
    <rPh sb="0" eb="3">
      <t>ショウモウヒン</t>
    </rPh>
    <rPh sb="3" eb="4">
      <t>ヒ</t>
    </rPh>
    <phoneticPr fontId="2"/>
  </si>
  <si>
    <t>高度技術習得支援事業2</t>
    <rPh sb="0" eb="2">
      <t>コウド</t>
    </rPh>
    <rPh sb="2" eb="4">
      <t>ギジュツ</t>
    </rPh>
    <rPh sb="4" eb="6">
      <t>シュウトク</t>
    </rPh>
    <rPh sb="6" eb="8">
      <t>シエン</t>
    </rPh>
    <rPh sb="8" eb="10">
      <t>ジギョウ</t>
    </rPh>
    <phoneticPr fontId="2"/>
  </si>
  <si>
    <t>高度人材雇用支援事業2</t>
    <rPh sb="0" eb="2">
      <t>コウド</t>
    </rPh>
    <rPh sb="2" eb="4">
      <t>ジンザイ</t>
    </rPh>
    <rPh sb="4" eb="6">
      <t>コヨウ</t>
    </rPh>
    <rPh sb="6" eb="8">
      <t>シエン</t>
    </rPh>
    <rPh sb="8" eb="10">
      <t>ジギョウ</t>
    </rPh>
    <phoneticPr fontId="2"/>
  </si>
  <si>
    <t>先端技術導入支援事業2</t>
    <rPh sb="0" eb="2">
      <t>センタン</t>
    </rPh>
    <rPh sb="2" eb="4">
      <t>ギジュツ</t>
    </rPh>
    <rPh sb="4" eb="6">
      <t>ドウニュウ</t>
    </rPh>
    <rPh sb="6" eb="8">
      <t>シエン</t>
    </rPh>
    <rPh sb="8" eb="10">
      <t>ジギョウ</t>
    </rPh>
    <phoneticPr fontId="2"/>
  </si>
  <si>
    <t>経営戦略支援事業2</t>
    <rPh sb="0" eb="2">
      <t>ケイエイ</t>
    </rPh>
    <rPh sb="2" eb="4">
      <t>センリャク</t>
    </rPh>
    <rPh sb="4" eb="6">
      <t>シエン</t>
    </rPh>
    <rPh sb="6" eb="8">
      <t>ジギョウ</t>
    </rPh>
    <phoneticPr fontId="2"/>
  </si>
  <si>
    <t>↓プルダウンリスト</t>
    <phoneticPr fontId="2"/>
  </si>
  <si>
    <t>令和</t>
    <rPh sb="0" eb="2">
      <t>レイワ</t>
    </rPh>
    <phoneticPr fontId="2"/>
  </si>
  <si>
    <t>通信費</t>
    <rPh sb="0" eb="2">
      <t>ツウシン</t>
    </rPh>
    <rPh sb="2" eb="3">
      <t>ヒ</t>
    </rPh>
    <phoneticPr fontId="2"/>
  </si>
  <si>
    <t>令和</t>
  </si>
  <si>
    <t>通信費</t>
    <rPh sb="0" eb="2">
      <t>ツウシン</t>
    </rPh>
    <phoneticPr fontId="2"/>
  </si>
  <si>
    <t>明治</t>
    <rPh sb="0" eb="2">
      <t>メイジ</t>
    </rPh>
    <phoneticPr fontId="2"/>
  </si>
  <si>
    <t>大正</t>
    <rPh sb="0" eb="2">
      <t>タイショウ</t>
    </rPh>
    <phoneticPr fontId="2"/>
  </si>
  <si>
    <t>（交付申請書添付書類様式３）</t>
    <rPh sb="1" eb="3">
      <t>コウフ</t>
    </rPh>
    <rPh sb="3" eb="6">
      <t>シンセイショ</t>
    </rPh>
    <rPh sb="6" eb="8">
      <t>テンプ</t>
    </rPh>
    <rPh sb="8" eb="10">
      <t>ショルイ</t>
    </rPh>
    <rPh sb="10" eb="12">
      <t>ヨウシキ</t>
    </rPh>
    <phoneticPr fontId="2"/>
  </si>
  <si>
    <t>（交付申請書添付書類様式１）</t>
    <rPh sb="1" eb="3">
      <t>コウフ</t>
    </rPh>
    <rPh sb="3" eb="6">
      <t>シンセイショ</t>
    </rPh>
    <rPh sb="6" eb="8">
      <t>テンプ</t>
    </rPh>
    <rPh sb="8" eb="10">
      <t>ショルイ</t>
    </rPh>
    <rPh sb="10" eb="12">
      <t>ヨウシキ</t>
    </rPh>
    <phoneticPr fontId="2"/>
  </si>
  <si>
    <t>（交付申請書添付書類様式２）</t>
    <rPh sb="1" eb="3">
      <t>コウフ</t>
    </rPh>
    <rPh sb="3" eb="6">
      <t>シンセイショ</t>
    </rPh>
    <rPh sb="6" eb="8">
      <t>テンプ</t>
    </rPh>
    <rPh sb="8" eb="10">
      <t>ショルイ</t>
    </rPh>
    <rPh sb="10" eb="12">
      <t>ヨウシキ</t>
    </rPh>
    <phoneticPr fontId="2"/>
  </si>
  <si>
    <t xml:space="preserve"> 自己資金</t>
    <rPh sb="1" eb="3">
      <t>ジコ</t>
    </rPh>
    <rPh sb="3" eb="5">
      <t>シキン</t>
    </rPh>
    <phoneticPr fontId="2"/>
  </si>
  <si>
    <t xml:space="preserve"> 借入金</t>
    <rPh sb="1" eb="2">
      <t>カ</t>
    </rPh>
    <rPh sb="2" eb="3">
      <t>イ</t>
    </rPh>
    <rPh sb="3" eb="4">
      <t>キン</t>
    </rPh>
    <phoneticPr fontId="2"/>
  </si>
  <si>
    <t xml:space="preserve"> 補助金</t>
    <rPh sb="1" eb="4">
      <t>ホジョキン</t>
    </rPh>
    <phoneticPr fontId="2"/>
  </si>
  <si>
    <t xml:space="preserve"> 人件費</t>
    <rPh sb="1" eb="4">
      <t>ジンケンヒ</t>
    </rPh>
    <phoneticPr fontId="2"/>
  </si>
  <si>
    <t xml:space="preserve"> 事業費</t>
    <rPh sb="1" eb="4">
      <t>ジギョウヒ</t>
    </rPh>
    <phoneticPr fontId="2"/>
  </si>
  <si>
    <t>（単位：円）</t>
    <rPh sb="1" eb="3">
      <t>タンイ</t>
    </rPh>
    <rPh sb="4" eb="5">
      <t>エン</t>
    </rPh>
    <phoneticPr fontId="2"/>
  </si>
  <si>
    <t>捨てること。</t>
    <rPh sb="0" eb="1">
      <t>ス</t>
    </rPh>
    <phoneticPr fontId="2"/>
  </si>
  <si>
    <t>（注）補助金の額は、補助対象経費の合計金額に補助率の上限を乗じて得た額の千円未満を切り</t>
    <phoneticPr fontId="2"/>
  </si>
  <si>
    <t>　（過去３年以内に国・県等で助成・委託等を受けた、又は申請中のものについて記載すること）</t>
    <rPh sb="2" eb="4">
      <t>カコ</t>
    </rPh>
    <rPh sb="5" eb="6">
      <t>ネン</t>
    </rPh>
    <rPh sb="6" eb="8">
      <t>イナイ</t>
    </rPh>
    <rPh sb="9" eb="10">
      <t>クニ</t>
    </rPh>
    <rPh sb="11" eb="12">
      <t>ケン</t>
    </rPh>
    <rPh sb="12" eb="13">
      <t>トウ</t>
    </rPh>
    <rPh sb="14" eb="16">
      <t>ジョセイ</t>
    </rPh>
    <rPh sb="17" eb="19">
      <t>イタク</t>
    </rPh>
    <rPh sb="19" eb="20">
      <t>トウ</t>
    </rPh>
    <rPh sb="21" eb="22">
      <t>ウ</t>
    </rPh>
    <rPh sb="25" eb="26">
      <t>マタ</t>
    </rPh>
    <rPh sb="27" eb="29">
      <t>シンセイ</t>
    </rPh>
    <rPh sb="29" eb="30">
      <t>ナカ</t>
    </rPh>
    <rPh sb="37" eb="39">
      <t>キサイ</t>
    </rPh>
    <phoneticPr fontId="2"/>
  </si>
  <si>
    <t>決定の全部又は一部を取り消されても何等異議の申し立てを行いません。</t>
    <rPh sb="0" eb="2">
      <t>ケッテイ</t>
    </rPh>
    <phoneticPr fontId="2"/>
  </si>
  <si>
    <t>場合、同規則同条第2項に規定する補助金の交付の除外要件に該当することが判明した場合又は同規則第</t>
    <phoneticPr fontId="2"/>
  </si>
  <si>
    <t>11条第2項の規定に違反した場合には、各条項の規定により補助金の交付の決定が行われず、若しくは同</t>
    <rPh sb="2" eb="3">
      <t>ジョウ</t>
    </rPh>
    <phoneticPr fontId="2"/>
  </si>
  <si>
    <t>等交付規則第4条の規定により、必要書類を添えて申請します。</t>
    <rPh sb="0" eb="1">
      <t>トウ</t>
    </rPh>
    <phoneticPr fontId="2"/>
  </si>
  <si>
    <t>円の交付について、公益財団法人わかやま産業振興財団補助金</t>
    <rPh sb="0" eb="1">
      <t>エン</t>
    </rPh>
    <rPh sb="2" eb="4">
      <t>コウフ</t>
    </rPh>
    <phoneticPr fontId="2"/>
  </si>
  <si>
    <t>※法人等の場合は法人等名称、代表者の職氏名</t>
    <rPh sb="11" eb="13">
      <t>メイショウ</t>
    </rPh>
    <phoneticPr fontId="2"/>
  </si>
  <si>
    <t>わ産</t>
    <phoneticPr fontId="2"/>
  </si>
  <si>
    <t>　</t>
    <phoneticPr fontId="2"/>
  </si>
  <si>
    <t>付けで申請のあった、</t>
    <phoneticPr fontId="2"/>
  </si>
  <si>
    <t>４　補助事業者は、補助金交付要綱に従わなければならない。</t>
    <phoneticPr fontId="2"/>
  </si>
  <si>
    <t>５　補助金の交付の条件は、次のとおりとする。</t>
    <phoneticPr fontId="2"/>
  </si>
  <si>
    <t>までに完了しなければならない。</t>
    <phoneticPr fontId="2"/>
  </si>
  <si>
    <t>号で交付決定（</t>
    <rPh sb="0" eb="1">
      <t>ゴウ</t>
    </rPh>
    <rPh sb="2" eb="4">
      <t>コウフ</t>
    </rPh>
    <rPh sb="4" eb="6">
      <t>ケッテイ</t>
    </rPh>
    <phoneticPr fontId="2"/>
  </si>
  <si>
    <t>付けわ産</t>
    <rPh sb="0" eb="1">
      <t>ヅ</t>
    </rPh>
    <rPh sb="3" eb="4">
      <t>サン</t>
    </rPh>
    <phoneticPr fontId="2"/>
  </si>
  <si>
    <t>テク第</t>
    <rPh sb="2" eb="3">
      <t>ダイ</t>
    </rPh>
    <phoneticPr fontId="2"/>
  </si>
  <si>
    <t>様式第１１号（第１１条関係）</t>
    <phoneticPr fontId="2"/>
  </si>
  <si>
    <t>わ産</t>
    <phoneticPr fontId="2"/>
  </si>
  <si>
    <t xml:space="preserve"> テ ク 第</t>
    <phoneticPr fontId="2"/>
  </si>
  <si>
    <t>付けで実績報告のあった、</t>
    <phoneticPr fontId="2"/>
  </si>
  <si>
    <t>）</t>
    <phoneticPr fontId="2"/>
  </si>
  <si>
    <t>について、公益財団法人わかやま産業</t>
    <rPh sb="5" eb="7">
      <t>コウエキ</t>
    </rPh>
    <rPh sb="7" eb="9">
      <t>ザイダン</t>
    </rPh>
    <rPh sb="9" eb="11">
      <t>ホウジン</t>
    </rPh>
    <rPh sb="15" eb="17">
      <t>サンギョウ</t>
    </rPh>
    <phoneticPr fontId="2"/>
  </si>
  <si>
    <t>振興財団補助金等交付規則第17条第2項の規定により、下記のとおり補助金を確定しましたので通知</t>
    <rPh sb="0" eb="2">
      <t>シンコウ</t>
    </rPh>
    <rPh sb="2" eb="4">
      <t>ザイダン</t>
    </rPh>
    <rPh sb="44" eb="46">
      <t>ツウチ</t>
    </rPh>
    <phoneticPr fontId="2"/>
  </si>
  <si>
    <t>します。</t>
    <phoneticPr fontId="2"/>
  </si>
  <si>
    <t>付けで確定通知を受けた、</t>
    <phoneticPr fontId="2"/>
  </si>
  <si>
    <t>振興財団補助金等交付規則第19条第1項の規定により、下記のとおり請求します。</t>
    <rPh sb="0" eb="2">
      <t>シンコウ</t>
    </rPh>
    <rPh sb="2" eb="4">
      <t>ザイダン</t>
    </rPh>
    <phoneticPr fontId="2"/>
  </si>
  <si>
    <t>２　振込先</t>
    <phoneticPr fontId="2"/>
  </si>
  <si>
    <t>（１）金融機関名・本支店名</t>
    <phoneticPr fontId="2"/>
  </si>
  <si>
    <t>（２）口座種別・口座番号</t>
    <phoneticPr fontId="2"/>
  </si>
  <si>
    <t>（３）口座名義人（名義・フリガナ）</t>
    <phoneticPr fontId="2"/>
  </si>
  <si>
    <t>「</t>
    <phoneticPr fontId="2"/>
  </si>
  <si>
    <t>原本と相違ありません。</t>
    <rPh sb="0" eb="2">
      <t>ゲンポン</t>
    </rPh>
    <rPh sb="3" eb="5">
      <t>ソウイ</t>
    </rPh>
    <phoneticPr fontId="2"/>
  </si>
  <si>
    <t>事業者名</t>
    <rPh sb="0" eb="3">
      <t>ジギョウシャ</t>
    </rPh>
    <rPh sb="3" eb="4">
      <t>メイ</t>
    </rPh>
    <phoneticPr fontId="2"/>
  </si>
  <si>
    <t>代表者名</t>
    <rPh sb="0" eb="3">
      <t>ダイヒョウシャ</t>
    </rPh>
    <rPh sb="3" eb="4">
      <t>メイ</t>
    </rPh>
    <phoneticPr fontId="2"/>
  </si>
  <si>
    <t>住　　　所</t>
    <rPh sb="0" eb="1">
      <t>ジュウ</t>
    </rPh>
    <rPh sb="4" eb="5">
      <t>ショ</t>
    </rPh>
    <phoneticPr fontId="2"/>
  </si>
  <si>
    <t>印</t>
    <rPh sb="0" eb="1">
      <t>イン</t>
    </rPh>
    <phoneticPr fontId="2"/>
  </si>
  <si>
    <t>」実績報告書に添付している各種証拠書類の写しは、</t>
    <rPh sb="20" eb="21">
      <t>ウツ</t>
    </rPh>
    <phoneticPr fontId="2"/>
  </si>
  <si>
    <t>様式第4号（第7条関係）</t>
    <rPh sb="2" eb="3">
      <t>ダイ</t>
    </rPh>
    <rPh sb="4" eb="5">
      <t>ゴウ</t>
    </rPh>
    <phoneticPr fontId="2"/>
  </si>
  <si>
    <t>（交付規則第14条第1項関係）</t>
    <rPh sb="9" eb="10">
      <t>ダイ</t>
    </rPh>
    <rPh sb="11" eb="12">
      <t>コウ</t>
    </rPh>
    <phoneticPr fontId="2"/>
  </si>
  <si>
    <t xml:space="preserve"> テ ク 第</t>
    <phoneticPr fontId="2"/>
  </si>
  <si>
    <t>プロジェクト事業費補助金（</t>
    <phoneticPr fontId="2"/>
  </si>
  <si>
    <t>　理事長　　島　　　正　博　　　　　</t>
    <rPh sb="1" eb="4">
      <t>リジチョウ</t>
    </rPh>
    <rPh sb="6" eb="7">
      <t>シマ</t>
    </rPh>
    <rPh sb="10" eb="11">
      <t>タダシ</t>
    </rPh>
    <rPh sb="12" eb="13">
      <t>ヒロシ</t>
    </rPh>
    <phoneticPr fontId="2"/>
  </si>
  <si>
    <t>　理事長　　島　　　正　博　　　　印</t>
    <rPh sb="1" eb="4">
      <t>リジチョウ</t>
    </rPh>
    <rPh sb="6" eb="7">
      <t>シマ</t>
    </rPh>
    <rPh sb="10" eb="11">
      <t>タダシ</t>
    </rPh>
    <rPh sb="12" eb="13">
      <t>ヒロシ</t>
    </rPh>
    <rPh sb="17" eb="18">
      <t>イン</t>
    </rPh>
    <phoneticPr fontId="2"/>
  </si>
  <si>
    <t>プロジェクト事業費補助金（</t>
    <rPh sb="6" eb="9">
      <t>ジギョウヒ</t>
    </rPh>
    <rPh sb="9" eb="12">
      <t>ホジョキン</t>
    </rPh>
    <phoneticPr fontId="2"/>
  </si>
  <si>
    <t>号の補助金交付決定通知書第２項から第５項までのとおりとする。</t>
    <rPh sb="0" eb="1">
      <t>ゴウ</t>
    </rPh>
    <phoneticPr fontId="2"/>
  </si>
  <si>
    <t>日付けで申請のあった事業とし、</t>
    <rPh sb="0" eb="1">
      <t>ヒ</t>
    </rPh>
    <rPh sb="10" eb="12">
      <t>ジギョウ</t>
    </rPh>
    <phoneticPr fontId="2"/>
  </si>
  <si>
    <t>日付けわ産テク第</t>
    <rPh sb="0" eb="1">
      <t>ニチ</t>
    </rPh>
    <rPh sb="1" eb="2">
      <t>ツ</t>
    </rPh>
    <rPh sb="4" eb="5">
      <t>サン</t>
    </rPh>
    <rPh sb="7" eb="8">
      <t>ダイ</t>
    </rPh>
    <phoneticPr fontId="2"/>
  </si>
  <si>
    <t>地域活性化雇用創造プロジェクト事業費補助金（</t>
    <rPh sb="0" eb="2">
      <t>チイキ</t>
    </rPh>
    <phoneticPr fontId="2"/>
  </si>
  <si>
    <t>(公財）わかやま産業振興財団</t>
    <rPh sb="1" eb="2">
      <t>コウ</t>
    </rPh>
    <rPh sb="8" eb="10">
      <t>サンギョウ</t>
    </rPh>
    <rPh sb="10" eb="12">
      <t>シンコウ</t>
    </rPh>
    <rPh sb="12" eb="14">
      <t>ザイダン</t>
    </rPh>
    <phoneticPr fontId="2"/>
  </si>
  <si>
    <t>〒</t>
    <phoneticPr fontId="2"/>
  </si>
  <si>
    <t>様式第１２号（第１２条関係）</t>
    <phoneticPr fontId="2"/>
  </si>
  <si>
    <t>（交付規則第19条第1項関係）</t>
    <rPh sb="1" eb="3">
      <t>コウフ</t>
    </rPh>
    <rPh sb="3" eb="5">
      <t>キソク</t>
    </rPh>
    <rPh sb="5" eb="6">
      <t>ダイ</t>
    </rPh>
    <rPh sb="8" eb="9">
      <t>ジョウ</t>
    </rPh>
    <rPh sb="9" eb="10">
      <t>ダイ</t>
    </rPh>
    <rPh sb="11" eb="12">
      <t>コウ</t>
    </rPh>
    <rPh sb="12" eb="14">
      <t>カンケイ</t>
    </rPh>
    <phoneticPr fontId="2"/>
  </si>
  <si>
    <t>）について、公益財団法人わかやま産業</t>
    <rPh sb="6" eb="8">
      <t>コウエキ</t>
    </rPh>
    <rPh sb="8" eb="10">
      <t>ザイダン</t>
    </rPh>
    <rPh sb="10" eb="12">
      <t>ホウジン</t>
    </rPh>
    <rPh sb="16" eb="18">
      <t>サンギョウ</t>
    </rPh>
    <phoneticPr fontId="2"/>
  </si>
  <si>
    <t>事業費補助金（</t>
    <phoneticPr fontId="2"/>
  </si>
  <si>
    <t>）を実施しましたので、公益財団法人わかやま産業振興財団</t>
    <phoneticPr fontId="2"/>
  </si>
  <si>
    <t>号により変更承認）を受けた、</t>
    <rPh sb="0" eb="1">
      <t>ゴウ</t>
    </rPh>
    <rPh sb="10" eb="11">
      <t>ウ</t>
    </rPh>
    <phoneticPr fontId="2"/>
  </si>
  <si>
    <t>号により変更承認）を受けた、</t>
    <rPh sb="0" eb="1">
      <t>ゴウ</t>
    </rPh>
    <phoneticPr fontId="2"/>
  </si>
  <si>
    <t>けわ産テク第</t>
    <rPh sb="2" eb="3">
      <t>サン</t>
    </rPh>
    <rPh sb="5" eb="6">
      <t>ダイ</t>
    </rPh>
    <phoneticPr fontId="2"/>
  </si>
  <si>
    <t>日付</t>
    <rPh sb="0" eb="1">
      <t>ニチ</t>
    </rPh>
    <rPh sb="1" eb="2">
      <t>ツ</t>
    </rPh>
    <phoneticPr fontId="2"/>
  </si>
  <si>
    <t>年度わかやま地域活性化雇用創造プロ</t>
    <rPh sb="0" eb="2">
      <t>ネンド</t>
    </rPh>
    <phoneticPr fontId="2"/>
  </si>
  <si>
    <t>ジェクト事業費補助金（</t>
    <phoneticPr fontId="2"/>
  </si>
  <si>
    <t>）について、わかやま地域活性化雇用創造プロ</t>
    <phoneticPr fontId="2"/>
  </si>
  <si>
    <t>ジェクト事業費補助金交付要綱第９条第１項の規定により、関係書類を添えて報告します。</t>
    <phoneticPr fontId="2"/>
  </si>
  <si>
    <t>）について、わかやま地域活性化雇用創造プ</t>
    <rPh sb="10" eb="12">
      <t>チイキ</t>
    </rPh>
    <rPh sb="12" eb="15">
      <t>カッセイカ</t>
    </rPh>
    <rPh sb="15" eb="17">
      <t>コヨウ</t>
    </rPh>
    <rPh sb="17" eb="19">
      <t>ソウゾウ</t>
    </rPh>
    <phoneticPr fontId="2"/>
  </si>
  <si>
    <t>ロジェクト事業費補助金交付要綱第８条第２項の規定により、下記のとおり承認することに決定しました</t>
    <rPh sb="41" eb="43">
      <t>ケッテイ</t>
    </rPh>
    <phoneticPr fontId="2"/>
  </si>
  <si>
    <t>ので通知します。</t>
    <phoneticPr fontId="2"/>
  </si>
  <si>
    <t>付けわ産テク第</t>
    <rPh sb="0" eb="1">
      <t>ツ</t>
    </rPh>
    <rPh sb="3" eb="4">
      <t>サン</t>
    </rPh>
    <rPh sb="6" eb="7">
      <t>ダイ</t>
    </rPh>
    <phoneticPr fontId="2"/>
  </si>
  <si>
    <t>）について、</t>
    <phoneticPr fontId="2"/>
  </si>
  <si>
    <t>かやま産業振興財団補助金等交付規則第15条第1項の規定により、下記のとおり申請します。</t>
    <phoneticPr fontId="2"/>
  </si>
  <si>
    <t>したいので、公益財団法人わ</t>
    <phoneticPr fontId="2"/>
  </si>
  <si>
    <t>）について、交付決定の内容</t>
    <rPh sb="11" eb="13">
      <t>ナイヨウ</t>
    </rPh>
    <phoneticPr fontId="2"/>
  </si>
  <si>
    <t>を変更したいので、公益財団法人わかやま産業振興財団補助金等交付規則第14条第1項の規定により、下記のと</t>
    <rPh sb="47" eb="49">
      <t>カキ</t>
    </rPh>
    <phoneticPr fontId="2"/>
  </si>
  <si>
    <t>おり申請します。</t>
    <phoneticPr fontId="2"/>
  </si>
  <si>
    <t>ジェクト事業費補助金（</t>
    <rPh sb="4" eb="7">
      <t>ジギョウヒ</t>
    </rPh>
    <rPh sb="7" eb="10">
      <t>ホジョキン</t>
    </rPh>
    <phoneticPr fontId="2"/>
  </si>
  <si>
    <t>年度わかやま地域活性化雇用創造プロ</t>
    <rPh sb="0" eb="2">
      <t>ネンド</t>
    </rPh>
    <rPh sb="6" eb="8">
      <t>チイキ</t>
    </rPh>
    <rPh sb="8" eb="11">
      <t>カッセイカ</t>
    </rPh>
    <rPh sb="11" eb="13">
      <t>コヨウ</t>
    </rPh>
    <rPh sb="13" eb="15">
      <t>ソウゾウ</t>
    </rPh>
    <phoneticPr fontId="2"/>
  </si>
  <si>
    <t>）について、公益財団法人わかやま産業振興財団</t>
    <rPh sb="6" eb="8">
      <t>コウエキ</t>
    </rPh>
    <rPh sb="8" eb="12">
      <t>ザイダンホウジン</t>
    </rPh>
    <rPh sb="16" eb="18">
      <t>サンギョウ</t>
    </rPh>
    <rPh sb="18" eb="20">
      <t>シンコウ</t>
    </rPh>
    <rPh sb="20" eb="22">
      <t>ザイダン</t>
    </rPh>
    <phoneticPr fontId="2"/>
  </si>
  <si>
    <t>補助金等交付規則第5条の規定により、下記のとおり交付することに決定しましたので通知します。</t>
    <rPh sb="0" eb="3">
      <t>ホジョキン</t>
    </rPh>
    <rPh sb="3" eb="4">
      <t>トウ</t>
    </rPh>
    <rPh sb="18" eb="20">
      <t>カキ</t>
    </rPh>
    <rPh sb="24" eb="26">
      <t>コウフ</t>
    </rPh>
    <rPh sb="31" eb="33">
      <t>ケッテイ</t>
    </rPh>
    <rPh sb="39" eb="41">
      <t>ツウチ</t>
    </rPh>
    <phoneticPr fontId="2"/>
  </si>
  <si>
    <t>　し、その内容は補助金交付申請書に記載のとおりとする。</t>
    <rPh sb="8" eb="11">
      <t>ホジョキン</t>
    </rPh>
    <rPh sb="11" eb="13">
      <t>コウフ</t>
    </rPh>
    <rPh sb="13" eb="16">
      <t>シンセイショ</t>
    </rPh>
    <rPh sb="17" eb="19">
      <t>キサイ</t>
    </rPh>
    <phoneticPr fontId="2"/>
  </si>
  <si>
    <t>付けで申請のあった事業と</t>
    <rPh sb="9" eb="11">
      <t>ジギョウ</t>
    </rPh>
    <phoneticPr fontId="2"/>
  </si>
  <si>
    <t>３　補助事業に要する経費の配分及びこれに対応する補助金の額は、補助金交付申請書に記載のとおり</t>
    <phoneticPr fontId="2"/>
  </si>
  <si>
    <t>　とする。</t>
    <phoneticPr fontId="2"/>
  </si>
  <si>
    <t>該当業種を選択してください</t>
    <rPh sb="0" eb="2">
      <t>ガイトウ</t>
    </rPh>
    <rPh sb="2" eb="4">
      <t>ギョウシュ</t>
    </rPh>
    <rPh sb="5" eb="7">
      <t>センタク</t>
    </rPh>
    <phoneticPr fontId="2"/>
  </si>
  <si>
    <t>令和</t>
    <rPh sb="0" eb="2">
      <t>レイワ</t>
    </rPh>
    <phoneticPr fontId="2"/>
  </si>
  <si>
    <t>創造プロジェクト事業費補助金（</t>
    <rPh sb="0" eb="2">
      <t>ソウゾウ</t>
    </rPh>
    <rPh sb="8" eb="11">
      <t>ジギョウヒ</t>
    </rPh>
    <rPh sb="11" eb="14">
      <t>ホジョキン</t>
    </rPh>
    <phoneticPr fontId="2"/>
  </si>
  <si>
    <t>年度わかやま地域活性化雇用</t>
    <rPh sb="0" eb="2">
      <t>ネンド</t>
    </rPh>
    <rPh sb="6" eb="8">
      <t>チイキ</t>
    </rPh>
    <rPh sb="8" eb="11">
      <t>カッセイカ</t>
    </rPh>
    <rPh sb="11" eb="13">
      <t>コヨウ</t>
    </rPh>
    <phoneticPr fontId="2"/>
  </si>
  <si>
    <t>）について、わかやま地域活性化雇</t>
    <rPh sb="10" eb="12">
      <t>チイキ</t>
    </rPh>
    <rPh sb="12" eb="15">
      <t>カッセイカ</t>
    </rPh>
    <rPh sb="15" eb="16">
      <t>ヤトイ</t>
    </rPh>
    <phoneticPr fontId="2"/>
  </si>
  <si>
    <t>用創造プロジェクト事業費補助金交付要綱第７条第３項の規定により、下記のとおり承認することに</t>
    <rPh sb="0" eb="1">
      <t>ヨウ</t>
    </rPh>
    <rPh sb="1" eb="3">
      <t>ソウゾウ</t>
    </rPh>
    <phoneticPr fontId="2"/>
  </si>
  <si>
    <t>決定しましたので通知します。</t>
    <rPh sb="0" eb="2">
      <t>ケッテイ</t>
    </rPh>
    <phoneticPr fontId="2"/>
  </si>
  <si>
    <t>令和</t>
    <rPh sb="0" eb="2">
      <t>レイワ</t>
    </rPh>
    <phoneticPr fontId="2"/>
  </si>
  <si>
    <t>　　この事業は、</t>
    <phoneticPr fontId="2"/>
  </si>
  <si>
    <t>氏名</t>
    <rPh sb="0" eb="2">
      <t>シメイ</t>
    </rPh>
    <phoneticPr fontId="2"/>
  </si>
  <si>
    <t>（2）今回減少額</t>
    <rPh sb="3" eb="5">
      <t>コンカイ</t>
    </rPh>
    <rPh sb="5" eb="8">
      <t>ゲンショウガク</t>
    </rPh>
    <phoneticPr fontId="2"/>
  </si>
  <si>
    <t>　補助金</t>
    <rPh sb="1" eb="4">
      <t>ホジョキン</t>
    </rPh>
    <phoneticPr fontId="2"/>
  </si>
  <si>
    <t>　借入金</t>
    <rPh sb="1" eb="2">
      <t>カ</t>
    </rPh>
    <rPh sb="2" eb="3">
      <t>イ</t>
    </rPh>
    <rPh sb="3" eb="4">
      <t>キン</t>
    </rPh>
    <phoneticPr fontId="2"/>
  </si>
  <si>
    <t>　自己資金</t>
    <rPh sb="1" eb="3">
      <t>ジコ</t>
    </rPh>
    <rPh sb="3" eb="5">
      <t>シキン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</si>
</sst>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2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color theme="1"/>
      <name val="游ゴシック"/>
      <family val="2"/>
      <charset val="128"/>
      <scheme val="minor"/>
    </font>
    <font>
      <sz val="9"/>
      <color indexed="81"/>
      <name val="MS P ゴシック"/>
      <family val="3"/>
      <charset val="128"/>
    </font>
    <font>
      <b/>
      <sz val="9"/>
      <color indexed="81"/>
      <name val="MS P ゴシック"/>
      <family val="3"/>
      <charset val="128"/>
    </font>
    <font>
      <sz val="10.5"/>
      <color theme="1"/>
      <name val="ＭＳ 明朝"/>
      <family val="1"/>
      <charset val="128"/>
    </font>
    <font>
      <sz val="10"/>
      <color theme="1"/>
      <name val="ＭＳ 明朝"/>
      <family val="1"/>
      <charset val="128"/>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b/>
      <sz val="11"/>
      <color theme="1"/>
      <name val="ＭＳ ゴシック"/>
      <family val="3"/>
      <charset val="128"/>
    </font>
    <font>
      <b/>
      <sz val="11"/>
      <color rgb="FFFF0000"/>
      <name val="ＭＳ ゴシック"/>
      <family val="3"/>
      <charset val="128"/>
    </font>
    <font>
      <sz val="11"/>
      <color theme="1"/>
      <name val="ＭＳ 明朝"/>
      <family val="1"/>
      <charset val="128"/>
    </font>
    <font>
      <sz val="12"/>
      <color theme="1"/>
      <name val="ＭＳ 明朝"/>
      <family val="1"/>
      <charset val="128"/>
    </font>
    <font>
      <sz val="12"/>
      <color theme="1"/>
      <name val="游ゴシック"/>
      <family val="2"/>
      <charset val="128"/>
      <scheme val="minor"/>
    </font>
    <font>
      <sz val="11"/>
      <color theme="1"/>
      <name val="ＭＳ Ｐ明朝"/>
      <family val="1"/>
      <charset val="128"/>
    </font>
    <font>
      <sz val="11"/>
      <color theme="0"/>
      <name val="ＭＳ 明朝"/>
      <family val="1"/>
      <charset val="128"/>
    </font>
    <font>
      <sz val="12"/>
      <color theme="0"/>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9" tint="0.59999389629810485"/>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right style="thin">
        <color indexed="64"/>
      </right>
      <top style="medium">
        <color indexed="64"/>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4">
    <xf numFmtId="0" fontId="0" fillId="0" borderId="0" xfId="0">
      <alignment vertical="center"/>
    </xf>
    <xf numFmtId="0" fontId="3" fillId="0" borderId="0" xfId="0" applyFont="1">
      <alignment vertical="center"/>
    </xf>
    <xf numFmtId="0" fontId="6" fillId="0" borderId="0" xfId="0" applyFont="1">
      <alignment vertical="center"/>
    </xf>
    <xf numFmtId="0" fontId="6" fillId="0" borderId="0" xfId="0" applyFont="1" applyAlignment="1">
      <alignment vertical="center"/>
    </xf>
    <xf numFmtId="0" fontId="6" fillId="0" borderId="39" xfId="0" applyFont="1" applyBorder="1">
      <alignment vertical="center"/>
    </xf>
    <xf numFmtId="0" fontId="6" fillId="0" borderId="0" xfId="0" applyFont="1" applyBorder="1">
      <alignment vertical="center"/>
    </xf>
    <xf numFmtId="0" fontId="6" fillId="0" borderId="13" xfId="0" applyFont="1" applyBorder="1">
      <alignment vertical="center"/>
    </xf>
    <xf numFmtId="0" fontId="6" fillId="0" borderId="0" xfId="0" applyFont="1" applyAlignment="1">
      <alignment horizontal="center" vertical="center"/>
    </xf>
    <xf numFmtId="0" fontId="6" fillId="0" borderId="0" xfId="0" applyFont="1" applyFill="1">
      <alignment vertical="center"/>
    </xf>
    <xf numFmtId="0" fontId="6" fillId="0" borderId="58" xfId="0" applyFont="1" applyBorder="1" applyAlignment="1">
      <alignment vertical="center"/>
    </xf>
    <xf numFmtId="0" fontId="8" fillId="0" borderId="0" xfId="0" applyFont="1">
      <alignment vertical="center"/>
    </xf>
    <xf numFmtId="0" fontId="9" fillId="0" borderId="0" xfId="0" applyFo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0" fillId="0" borderId="0" xfId="0" applyAlignment="1">
      <alignment horizontal="center" vertical="center"/>
    </xf>
    <xf numFmtId="0" fontId="8" fillId="0" borderId="0" xfId="0" applyFont="1" applyFill="1">
      <alignment vertical="center"/>
    </xf>
    <xf numFmtId="0" fontId="0" fillId="0" borderId="0" xfId="0" applyFill="1">
      <alignment vertical="center"/>
    </xf>
    <xf numFmtId="0" fontId="11" fillId="0" borderId="45" xfId="0" applyFont="1" applyBorder="1" applyAlignment="1">
      <alignment horizontal="center" vertical="center" wrapText="1"/>
    </xf>
    <xf numFmtId="0" fontId="11" fillId="0" borderId="42" xfId="0" applyFont="1" applyBorder="1" applyAlignment="1">
      <alignment horizontal="center" vertical="center"/>
    </xf>
    <xf numFmtId="0" fontId="11" fillId="0" borderId="45" xfId="0" applyFont="1" applyBorder="1" applyAlignment="1">
      <alignment horizontal="center" vertical="center"/>
    </xf>
    <xf numFmtId="0" fontId="11" fillId="0" borderId="51" xfId="0" applyFont="1" applyBorder="1" applyAlignment="1">
      <alignment horizontal="center" vertical="center" wrapText="1"/>
    </xf>
    <xf numFmtId="0" fontId="8" fillId="0" borderId="6" xfId="0" applyFont="1" applyBorder="1">
      <alignment vertical="center"/>
    </xf>
    <xf numFmtId="0" fontId="11" fillId="0" borderId="42" xfId="0" applyFont="1" applyBorder="1" applyAlignment="1">
      <alignment horizontal="center" vertical="center" wrapText="1"/>
    </xf>
    <xf numFmtId="0" fontId="11" fillId="0" borderId="41" xfId="0" applyFont="1" applyBorder="1" applyAlignment="1">
      <alignment horizontal="center" vertical="center"/>
    </xf>
    <xf numFmtId="0" fontId="8" fillId="0" borderId="65" xfId="0" applyFont="1" applyBorder="1" applyAlignment="1">
      <alignment horizontal="center" vertical="center"/>
    </xf>
    <xf numFmtId="0" fontId="8" fillId="0" borderId="11" xfId="0" applyFont="1" applyBorder="1">
      <alignment vertical="center"/>
    </xf>
    <xf numFmtId="0" fontId="8" fillId="0" borderId="70" xfId="0" applyFont="1" applyBorder="1">
      <alignment vertical="center"/>
    </xf>
    <xf numFmtId="0" fontId="8" fillId="3" borderId="20" xfId="0" applyFont="1" applyFill="1" applyBorder="1" applyAlignment="1">
      <alignment horizontal="center" vertical="center"/>
    </xf>
    <xf numFmtId="0" fontId="8" fillId="3" borderId="4" xfId="0" applyFont="1" applyFill="1" applyBorder="1">
      <alignment vertical="center"/>
    </xf>
    <xf numFmtId="0" fontId="8" fillId="3" borderId="1" xfId="0" applyFont="1" applyFill="1" applyBorder="1">
      <alignment vertical="center"/>
    </xf>
    <xf numFmtId="14" fontId="8" fillId="0" borderId="68" xfId="0" applyNumberFormat="1" applyFont="1" applyBorder="1" applyAlignment="1">
      <alignment horizontal="center" vertical="center"/>
    </xf>
    <xf numFmtId="14" fontId="8" fillId="0" borderId="71" xfId="0" applyNumberFormat="1" applyFont="1" applyBorder="1" applyAlignment="1">
      <alignment horizontal="center" vertical="center"/>
    </xf>
    <xf numFmtId="14" fontId="8" fillId="0" borderId="54" xfId="0" applyNumberFormat="1" applyFont="1" applyBorder="1" applyAlignment="1">
      <alignment horizontal="center" vertical="center"/>
    </xf>
    <xf numFmtId="0" fontId="10" fillId="0" borderId="68" xfId="0" applyFont="1" applyBorder="1" applyAlignment="1">
      <alignment vertical="center" shrinkToFit="1"/>
    </xf>
    <xf numFmtId="0" fontId="10" fillId="0" borderId="71" xfId="0" applyFont="1" applyBorder="1" applyAlignment="1">
      <alignment vertical="center" shrinkToFit="1"/>
    </xf>
    <xf numFmtId="0" fontId="10" fillId="0" borderId="54" xfId="0" applyFont="1" applyBorder="1" applyAlignment="1">
      <alignment vertical="center" shrinkToFit="1"/>
    </xf>
    <xf numFmtId="38" fontId="8" fillId="0" borderId="68" xfId="1" applyFont="1" applyBorder="1">
      <alignment vertical="center"/>
    </xf>
    <xf numFmtId="38" fontId="8" fillId="0" borderId="69" xfId="1" applyFont="1" applyBorder="1">
      <alignment vertical="center"/>
    </xf>
    <xf numFmtId="38" fontId="8" fillId="0" borderId="71" xfId="1" applyFont="1" applyBorder="1">
      <alignment vertical="center"/>
    </xf>
    <xf numFmtId="38" fontId="8" fillId="0" borderId="72" xfId="1" applyFont="1" applyBorder="1">
      <alignment vertical="center"/>
    </xf>
    <xf numFmtId="38" fontId="8" fillId="0" borderId="54" xfId="1" applyFont="1" applyBorder="1">
      <alignment vertical="center"/>
    </xf>
    <xf numFmtId="0" fontId="8" fillId="0" borderId="58" xfId="0" applyFont="1" applyFill="1" applyBorder="1">
      <alignment vertical="center"/>
    </xf>
    <xf numFmtId="38" fontId="8" fillId="0" borderId="73" xfId="1" applyFont="1" applyBorder="1">
      <alignment vertical="center"/>
    </xf>
    <xf numFmtId="0" fontId="10" fillId="0" borderId="74" xfId="0" applyFont="1" applyBorder="1" applyAlignment="1">
      <alignment vertical="center" shrinkToFit="1"/>
    </xf>
    <xf numFmtId="14" fontId="8" fillId="0" borderId="74" xfId="0" applyNumberFormat="1" applyFont="1" applyBorder="1" applyAlignment="1">
      <alignment horizontal="center" vertical="center"/>
    </xf>
    <xf numFmtId="38" fontId="8" fillId="0" borderId="74" xfId="1" applyFont="1" applyBorder="1">
      <alignment vertical="center"/>
    </xf>
    <xf numFmtId="0" fontId="8" fillId="3" borderId="75" xfId="0" applyFont="1" applyFill="1" applyBorder="1" applyAlignment="1">
      <alignment horizontal="center" vertical="center"/>
    </xf>
    <xf numFmtId="0" fontId="8" fillId="4" borderId="31" xfId="0" applyFont="1" applyFill="1" applyBorder="1">
      <alignment vertical="center"/>
    </xf>
    <xf numFmtId="0" fontId="8" fillId="4" borderId="30" xfId="0" applyFont="1" applyFill="1" applyBorder="1">
      <alignment vertical="center"/>
    </xf>
    <xf numFmtId="0" fontId="8" fillId="0" borderId="68" xfId="0" applyNumberFormat="1" applyFont="1" applyBorder="1" applyAlignment="1">
      <alignment horizontal="center" vertical="center"/>
    </xf>
    <xf numFmtId="0" fontId="8" fillId="0" borderId="71" xfId="0" applyNumberFormat="1" applyFont="1" applyBorder="1" applyAlignment="1">
      <alignment horizontal="center" vertical="center"/>
    </xf>
    <xf numFmtId="0" fontId="8" fillId="0" borderId="54" xfId="0" applyNumberFormat="1" applyFont="1" applyBorder="1" applyAlignment="1">
      <alignment horizontal="center" vertical="center"/>
    </xf>
    <xf numFmtId="0" fontId="8" fillId="0" borderId="74"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3" borderId="76" xfId="0" applyFont="1" applyFill="1" applyBorder="1" applyAlignment="1">
      <alignment horizontal="center" vertical="center"/>
    </xf>
    <xf numFmtId="0" fontId="12" fillId="4" borderId="66" xfId="0" applyFont="1" applyFill="1" applyBorder="1" applyAlignment="1">
      <alignment horizontal="center" vertical="center"/>
    </xf>
    <xf numFmtId="0" fontId="12" fillId="4" borderId="75" xfId="0" applyFont="1" applyFill="1" applyBorder="1" applyAlignment="1">
      <alignment horizontal="center" vertical="center"/>
    </xf>
    <xf numFmtId="0" fontId="8" fillId="4" borderId="11" xfId="0" applyFont="1" applyFill="1" applyBorder="1">
      <alignment vertical="center"/>
    </xf>
    <xf numFmtId="0" fontId="8" fillId="4" borderId="56" xfId="0" applyFont="1" applyFill="1" applyBorder="1">
      <alignment vertical="center"/>
    </xf>
    <xf numFmtId="0" fontId="8" fillId="0" borderId="58" xfId="0" applyFont="1" applyBorder="1">
      <alignment vertical="center"/>
    </xf>
    <xf numFmtId="0" fontId="8" fillId="2" borderId="35" xfId="0" applyFont="1" applyFill="1" applyBorder="1">
      <alignment vertical="center"/>
    </xf>
    <xf numFmtId="0" fontId="8" fillId="2" borderId="45" xfId="0" applyFont="1" applyFill="1" applyBorder="1">
      <alignment vertical="center"/>
    </xf>
    <xf numFmtId="0" fontId="8" fillId="0" borderId="1" xfId="0" applyFont="1" applyBorder="1" applyAlignment="1">
      <alignment horizontal="center" vertical="center"/>
    </xf>
    <xf numFmtId="0" fontId="8" fillId="0" borderId="21" xfId="0" applyFont="1" applyBorder="1" applyAlignment="1">
      <alignment horizontal="center" vertical="center"/>
    </xf>
    <xf numFmtId="0" fontId="8" fillId="0" borderId="41" xfId="0" applyFont="1" applyBorder="1" applyAlignment="1">
      <alignment horizontal="center" vertical="center"/>
    </xf>
    <xf numFmtId="38" fontId="8" fillId="0" borderId="62" xfId="0" applyNumberFormat="1" applyFont="1" applyBorder="1">
      <alignment vertical="center"/>
    </xf>
    <xf numFmtId="38" fontId="8" fillId="0" borderId="63" xfId="0" applyNumberFormat="1" applyFont="1" applyBorder="1">
      <alignment vertical="center"/>
    </xf>
    <xf numFmtId="38" fontId="8" fillId="0" borderId="64" xfId="0" applyNumberFormat="1" applyFont="1" applyBorder="1">
      <alignment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38" fontId="8" fillId="0" borderId="67" xfId="0" applyNumberFormat="1" applyFont="1" applyBorder="1">
      <alignment vertical="center"/>
    </xf>
    <xf numFmtId="38" fontId="8" fillId="0" borderId="79" xfId="0" applyNumberFormat="1" applyFont="1" applyBorder="1">
      <alignment vertical="center"/>
    </xf>
    <xf numFmtId="0" fontId="13" fillId="0" borderId="77" xfId="0" applyFont="1" applyBorder="1" applyAlignment="1">
      <alignment horizontal="center" vertical="center"/>
    </xf>
    <xf numFmtId="38" fontId="13" fillId="5" borderId="79" xfId="0" applyNumberFormat="1" applyFont="1" applyFill="1" applyBorder="1">
      <alignment vertical="center"/>
    </xf>
    <xf numFmtId="38" fontId="8" fillId="0" borderId="49" xfId="1" applyFont="1" applyBorder="1">
      <alignment vertical="center"/>
    </xf>
    <xf numFmtId="38" fontId="8" fillId="0" borderId="56" xfId="1" applyFont="1" applyBorder="1">
      <alignment vertical="center"/>
    </xf>
    <xf numFmtId="38" fontId="8" fillId="0" borderId="82" xfId="1" applyFont="1" applyBorder="1">
      <alignment vertical="center"/>
    </xf>
    <xf numFmtId="38" fontId="8" fillId="0" borderId="81" xfId="1" applyFont="1" applyBorder="1">
      <alignment vertical="center"/>
    </xf>
    <xf numFmtId="0" fontId="8" fillId="3" borderId="80" xfId="0" applyFont="1" applyFill="1" applyBorder="1">
      <alignment vertical="center"/>
    </xf>
    <xf numFmtId="0" fontId="8" fillId="0" borderId="83" xfId="0" applyNumberFormat="1" applyFont="1" applyBorder="1" applyAlignment="1">
      <alignment horizontal="center" vertical="center"/>
    </xf>
    <xf numFmtId="0" fontId="13" fillId="5" borderId="18" xfId="0" applyFont="1" applyFill="1" applyBorder="1" applyAlignment="1">
      <alignment horizontal="center" vertical="center"/>
    </xf>
    <xf numFmtId="38" fontId="8" fillId="3" borderId="1" xfId="1" applyFont="1" applyFill="1" applyBorder="1">
      <alignment vertical="center"/>
    </xf>
    <xf numFmtId="38" fontId="8" fillId="3" borderId="63" xfId="1" applyFont="1" applyFill="1" applyBorder="1">
      <alignment vertical="center"/>
    </xf>
    <xf numFmtId="38" fontId="8" fillId="3" borderId="2" xfId="1" applyFont="1" applyFill="1" applyBorder="1">
      <alignment vertical="center"/>
    </xf>
    <xf numFmtId="38" fontId="12" fillId="4" borderId="30" xfId="1" applyFont="1" applyFill="1" applyBorder="1">
      <alignment vertical="center"/>
    </xf>
    <xf numFmtId="38" fontId="12" fillId="4" borderId="64" xfId="1" applyFont="1" applyFill="1" applyBorder="1">
      <alignment vertical="center"/>
    </xf>
    <xf numFmtId="38" fontId="12" fillId="4" borderId="56" xfId="1" applyFont="1" applyFill="1" applyBorder="1">
      <alignment vertical="center"/>
    </xf>
    <xf numFmtId="38" fontId="12" fillId="4" borderId="22" xfId="1" applyFont="1" applyFill="1" applyBorder="1">
      <alignment vertical="center"/>
    </xf>
    <xf numFmtId="38" fontId="12" fillId="2" borderId="45" xfId="1" applyFont="1" applyFill="1" applyBorder="1">
      <alignment vertical="center"/>
    </xf>
    <xf numFmtId="38" fontId="12" fillId="2" borderId="46" xfId="1" applyFont="1" applyFill="1" applyBorder="1">
      <alignment vertical="center"/>
    </xf>
    <xf numFmtId="0" fontId="15" fillId="0" borderId="0" xfId="0" applyFont="1">
      <alignment vertical="center"/>
    </xf>
    <xf numFmtId="0" fontId="15" fillId="0" borderId="0" xfId="0" applyFont="1" applyAlignment="1">
      <alignment horizontal="center" vertical="center"/>
    </xf>
    <xf numFmtId="0" fontId="16" fillId="0" borderId="0" xfId="0" applyFont="1">
      <alignment vertical="center"/>
    </xf>
    <xf numFmtId="0" fontId="15" fillId="0" borderId="0" xfId="0" applyFont="1" applyAlignment="1">
      <alignment vertical="center"/>
    </xf>
    <xf numFmtId="0" fontId="15"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Alignment="1">
      <alignment horizontal="right" vertical="center"/>
    </xf>
    <xf numFmtId="0" fontId="15" fillId="0" borderId="0" xfId="0" applyFont="1" applyAlignment="1" applyProtection="1">
      <alignment horizontal="center" vertical="center"/>
      <protection locked="0"/>
    </xf>
    <xf numFmtId="0" fontId="15" fillId="0" borderId="7" xfId="0" applyFont="1" applyBorder="1">
      <alignment vertical="center"/>
    </xf>
    <xf numFmtId="0" fontId="15" fillId="0" borderId="7" xfId="0" applyFont="1" applyBorder="1" applyAlignment="1">
      <alignment horizontal="center" vertical="center"/>
    </xf>
    <xf numFmtId="0" fontId="15" fillId="0" borderId="11" xfId="0" applyFont="1" applyBorder="1">
      <alignment vertical="center"/>
    </xf>
    <xf numFmtId="0" fontId="15" fillId="0" borderId="9" xfId="0" applyFont="1" applyBorder="1">
      <alignment vertical="center"/>
    </xf>
    <xf numFmtId="0" fontId="15" fillId="0" borderId="6" xfId="0" applyFont="1" applyBorder="1">
      <alignment vertical="center"/>
    </xf>
    <xf numFmtId="0" fontId="15" fillId="0" borderId="5" xfId="0" applyFont="1" applyBorder="1" applyAlignment="1">
      <alignment vertical="center"/>
    </xf>
    <xf numFmtId="0" fontId="15" fillId="0" borderId="56" xfId="0" applyFont="1" applyBorder="1">
      <alignment vertical="center"/>
    </xf>
    <xf numFmtId="0" fontId="15" fillId="0" borderId="54" xfId="0" applyFont="1" applyBorder="1">
      <alignment vertical="center"/>
    </xf>
    <xf numFmtId="0" fontId="15" fillId="0" borderId="0" xfId="0" applyFont="1" applyBorder="1">
      <alignment vertical="center"/>
    </xf>
    <xf numFmtId="0" fontId="15" fillId="0" borderId="8" xfId="0" applyFont="1" applyBorder="1">
      <alignment vertical="center"/>
    </xf>
    <xf numFmtId="0" fontId="15" fillId="0" borderId="55" xfId="0" applyFont="1" applyBorder="1">
      <alignment vertical="center"/>
    </xf>
    <xf numFmtId="0" fontId="15" fillId="0" borderId="8" xfId="0" applyFont="1" applyBorder="1" applyAlignment="1">
      <alignment horizontal="center" vertical="center"/>
    </xf>
    <xf numFmtId="0" fontId="15" fillId="0" borderId="8" xfId="0" applyFont="1" applyBorder="1" applyAlignment="1">
      <alignment vertical="center"/>
    </xf>
    <xf numFmtId="0" fontId="15" fillId="0" borderId="2" xfId="0" applyFont="1" applyBorder="1">
      <alignment vertical="center"/>
    </xf>
    <xf numFmtId="0" fontId="15" fillId="0" borderId="3" xfId="0" applyFont="1" applyBorder="1">
      <alignment vertical="center"/>
    </xf>
    <xf numFmtId="0" fontId="15" fillId="0" borderId="5" xfId="0" applyFont="1" applyBorder="1">
      <alignment vertical="center"/>
    </xf>
    <xf numFmtId="176" fontId="15" fillId="0" borderId="0" xfId="0" applyNumberFormat="1" applyFont="1" applyAlignment="1">
      <alignment horizontal="center" vertical="center"/>
    </xf>
    <xf numFmtId="0" fontId="15" fillId="0" borderId="1" xfId="0" applyFont="1" applyBorder="1">
      <alignment vertical="center"/>
    </xf>
    <xf numFmtId="0" fontId="15" fillId="0" borderId="1" xfId="0" applyFont="1" applyBorder="1" applyAlignment="1">
      <alignment horizontal="center" vertical="center" shrinkToFit="1"/>
    </xf>
    <xf numFmtId="0" fontId="15" fillId="0" borderId="39" xfId="0" applyFont="1" applyBorder="1">
      <alignment vertical="center"/>
    </xf>
    <xf numFmtId="0" fontId="16" fillId="0" borderId="1" xfId="0" applyFont="1" applyBorder="1">
      <alignment vertical="center"/>
    </xf>
    <xf numFmtId="0" fontId="15" fillId="0" borderId="13" xfId="0" applyFont="1" applyBorder="1">
      <alignment vertical="center"/>
    </xf>
    <xf numFmtId="0" fontId="14" fillId="0" borderId="5" xfId="0" applyFont="1" applyBorder="1">
      <alignment vertical="center"/>
    </xf>
    <xf numFmtId="0" fontId="15" fillId="0" borderId="0" xfId="0" applyFont="1" applyAlignment="1">
      <alignment vertical="top"/>
    </xf>
    <xf numFmtId="38" fontId="16" fillId="0" borderId="0" xfId="1" applyFont="1">
      <alignment vertical="center"/>
    </xf>
    <xf numFmtId="38" fontId="15" fillId="0" borderId="0" xfId="1" applyFont="1">
      <alignment vertical="center"/>
    </xf>
    <xf numFmtId="12" fontId="15" fillId="0" borderId="0" xfId="0" quotePrefix="1" applyNumberFormat="1" applyFont="1" applyAlignment="1">
      <alignment vertical="center"/>
    </xf>
    <xf numFmtId="12" fontId="15" fillId="0" borderId="0" xfId="0" applyNumberFormat="1" applyFont="1" applyAlignment="1">
      <alignment horizontal="left" vertical="center"/>
    </xf>
    <xf numFmtId="0" fontId="15" fillId="0" borderId="0" xfId="0" applyFont="1" applyFill="1">
      <alignment vertical="center"/>
    </xf>
    <xf numFmtId="0" fontId="16" fillId="0" borderId="0" xfId="0" applyFont="1" applyFill="1">
      <alignment vertical="center"/>
    </xf>
    <xf numFmtId="0" fontId="15" fillId="0" borderId="0" xfId="0" applyFont="1" applyAlignment="1">
      <alignment horizontal="left" vertical="center"/>
    </xf>
    <xf numFmtId="176" fontId="15" fillId="0" borderId="0" xfId="0" applyNumberFormat="1" applyFont="1" applyAlignment="1">
      <alignment vertical="center"/>
    </xf>
    <xf numFmtId="0" fontId="15" fillId="0" borderId="0" xfId="0" applyFont="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0" fillId="0" borderId="0" xfId="0" applyFont="1">
      <alignment vertical="center"/>
    </xf>
    <xf numFmtId="0" fontId="14" fillId="0" borderId="0" xfId="0" applyFont="1" applyAlignment="1">
      <alignment horizontal="right" vertical="center"/>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pplyProtection="1">
      <alignment horizontal="center" vertical="center"/>
      <protection locked="0"/>
    </xf>
    <xf numFmtId="0" fontId="14" fillId="0" borderId="0" xfId="0" applyFont="1" applyFill="1" applyAlignment="1">
      <alignment vertical="center"/>
    </xf>
    <xf numFmtId="0" fontId="14" fillId="0" borderId="0" xfId="0" applyFont="1" applyFill="1" applyAlignment="1">
      <alignment horizontal="center" vertical="center"/>
    </xf>
    <xf numFmtId="0" fontId="14" fillId="0" borderId="0" xfId="0" applyFont="1" applyFill="1">
      <alignment vertical="center"/>
    </xf>
    <xf numFmtId="0" fontId="0" fillId="0" borderId="0" xfId="0" applyFont="1" applyFill="1">
      <alignment vertical="center"/>
    </xf>
    <xf numFmtId="176" fontId="14" fillId="0" borderId="0" xfId="0" applyNumberFormat="1" applyFont="1" applyAlignment="1">
      <alignment horizontal="center" vertical="center"/>
    </xf>
    <xf numFmtId="176" fontId="14" fillId="0" borderId="0" xfId="0" applyNumberFormat="1" applyFont="1" applyAlignment="1">
      <alignment vertical="center"/>
    </xf>
    <xf numFmtId="0" fontId="14" fillId="0" borderId="0" xfId="0" applyFont="1" applyAlignment="1">
      <alignment vertical="top"/>
    </xf>
    <xf numFmtId="38" fontId="14" fillId="0" borderId="0" xfId="1" applyFont="1" applyAlignment="1">
      <alignment vertical="center"/>
    </xf>
    <xf numFmtId="0" fontId="14" fillId="0" borderId="0" xfId="0" applyFont="1" applyFill="1" applyAlignment="1">
      <alignment horizontal="left" vertical="center"/>
    </xf>
    <xf numFmtId="0" fontId="14" fillId="0" borderId="0" xfId="0" applyFont="1" applyBorder="1" applyAlignment="1" applyProtection="1">
      <alignment vertical="top" wrapText="1"/>
      <protection locked="0"/>
    </xf>
    <xf numFmtId="38" fontId="15" fillId="0" borderId="0" xfId="1" applyFont="1" applyAlignment="1">
      <alignment vertical="center"/>
    </xf>
    <xf numFmtId="0" fontId="15" fillId="0" borderId="0" xfId="0" applyFont="1" applyFill="1" applyAlignment="1">
      <alignment horizontal="left" vertical="center"/>
    </xf>
    <xf numFmtId="0" fontId="15" fillId="0" borderId="0" xfId="0" applyFont="1" applyBorder="1" applyAlignment="1" applyProtection="1">
      <alignment vertical="top" wrapText="1"/>
      <protection locked="0"/>
    </xf>
    <xf numFmtId="38" fontId="14" fillId="0" borderId="0" xfId="1" applyFont="1" applyFill="1" applyAlignment="1">
      <alignment vertical="center"/>
    </xf>
    <xf numFmtId="0" fontId="8" fillId="0" borderId="0" xfId="0" applyFont="1" applyAlignment="1">
      <alignment vertical="center"/>
    </xf>
    <xf numFmtId="0" fontId="17" fillId="0" borderId="0" xfId="0" applyFont="1">
      <alignment vertical="center"/>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pplyProtection="1">
      <alignment vertical="center"/>
      <protection locked="0" hidden="1"/>
    </xf>
    <xf numFmtId="0" fontId="15" fillId="0" borderId="0" xfId="0" applyFont="1" applyAlignment="1">
      <alignment horizontal="center" vertical="center"/>
    </xf>
    <xf numFmtId="0" fontId="14" fillId="0" borderId="0" xfId="0" applyFont="1" applyAlignment="1" applyProtection="1">
      <alignment vertical="center"/>
      <protection locked="0" hidden="1"/>
    </xf>
    <xf numFmtId="0" fontId="14"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right" vertical="center"/>
    </xf>
    <xf numFmtId="0" fontId="14" fillId="0" borderId="0" xfId="0" applyFont="1" applyAlignment="1" applyProtection="1">
      <alignment horizontal="center" vertical="center"/>
      <protection locked="0"/>
    </xf>
    <xf numFmtId="0" fontId="15" fillId="0" borderId="7" xfId="0" applyFont="1" applyBorder="1" applyAlignment="1">
      <alignment vertical="center"/>
    </xf>
    <xf numFmtId="0" fontId="15" fillId="0" borderId="6" xfId="0" applyFont="1" applyBorder="1" applyAlignment="1">
      <alignment vertical="center"/>
    </xf>
    <xf numFmtId="0" fontId="15" fillId="0" borderId="5" xfId="0" applyFont="1" applyBorder="1" applyAlignment="1">
      <alignment vertical="center"/>
    </xf>
    <xf numFmtId="0" fontId="15" fillId="0" borderId="55" xfId="0" applyFont="1" applyBorder="1" applyAlignment="1">
      <alignment vertical="center"/>
    </xf>
    <xf numFmtId="0" fontId="15" fillId="0" borderId="8" xfId="0" applyFont="1" applyBorder="1" applyAlignment="1" applyProtection="1">
      <alignment vertical="center"/>
      <protection locked="0"/>
    </xf>
    <xf numFmtId="0" fontId="15" fillId="0" borderId="9" xfId="0" applyFont="1" applyBorder="1" applyAlignment="1" applyProtection="1">
      <alignment vertical="center"/>
      <protection locked="0"/>
    </xf>
    <xf numFmtId="0" fontId="15" fillId="0" borderId="8" xfId="0" applyFont="1" applyBorder="1" applyAlignment="1">
      <alignment vertical="center"/>
    </xf>
    <xf numFmtId="0" fontId="15" fillId="0" borderId="9" xfId="0" applyFont="1" applyBorder="1" applyAlignment="1">
      <alignment vertical="center"/>
    </xf>
    <xf numFmtId="0" fontId="14" fillId="0" borderId="0" xfId="0" applyFont="1" applyFill="1" applyAlignment="1">
      <alignment horizontal="right" vertical="center"/>
    </xf>
    <xf numFmtId="49" fontId="14" fillId="0" borderId="0" xfId="0" applyNumberFormat="1" applyFont="1" applyFill="1" applyAlignment="1">
      <alignment vertical="center"/>
    </xf>
    <xf numFmtId="0" fontId="15" fillId="0" borderId="0" xfId="0" applyFont="1" applyAlignment="1">
      <alignment horizontal="center" vertical="center"/>
    </xf>
    <xf numFmtId="0" fontId="14" fillId="0" borderId="0" xfId="0" applyFont="1" applyAlignment="1" applyProtection="1">
      <alignment vertical="center"/>
      <protection locked="0" hidden="1"/>
    </xf>
    <xf numFmtId="0" fontId="15" fillId="0" borderId="0" xfId="0" applyFont="1" applyAlignment="1" applyProtection="1">
      <alignment vertical="center"/>
      <protection locked="0" hidden="1"/>
    </xf>
    <xf numFmtId="0" fontId="18" fillId="0" borderId="0" xfId="0" applyFont="1">
      <alignment vertical="center"/>
    </xf>
    <xf numFmtId="0" fontId="19" fillId="0" borderId="0" xfId="0" applyFont="1">
      <alignment vertical="center"/>
    </xf>
    <xf numFmtId="0" fontId="8" fillId="0" borderId="0" xfId="0" applyFont="1" applyAlignment="1" applyProtection="1">
      <alignment vertical="center"/>
      <protection locked="0"/>
    </xf>
    <xf numFmtId="0" fontId="15" fillId="0" borderId="0" xfId="0" applyFont="1" applyAlignment="1" applyProtection="1">
      <alignment horizontal="center" vertical="center" shrinkToFit="1"/>
      <protection locked="0" hidden="1"/>
    </xf>
    <xf numFmtId="38" fontId="15" fillId="0" borderId="0" xfId="1" applyFont="1" applyAlignment="1">
      <alignment horizontal="center" vertical="center"/>
    </xf>
    <xf numFmtId="0" fontId="15" fillId="0" borderId="0" xfId="0" applyFont="1" applyAlignment="1" applyProtection="1">
      <alignment vertical="center"/>
      <protection locked="0" hidden="1"/>
    </xf>
    <xf numFmtId="0" fontId="15" fillId="0" borderId="0" xfId="0" applyFont="1" applyBorder="1" applyAlignment="1" applyProtection="1">
      <alignment horizontal="left" vertical="top" wrapText="1"/>
      <protection locked="0"/>
    </xf>
    <xf numFmtId="0" fontId="15" fillId="0" borderId="0" xfId="0" applyFont="1" applyAlignment="1">
      <alignment horizontal="center" vertical="center" shrinkToFit="1"/>
    </xf>
    <xf numFmtId="0" fontId="15" fillId="0" borderId="1" xfId="0" applyFont="1" applyBorder="1" applyAlignment="1">
      <alignment horizontal="center" vertical="center"/>
    </xf>
    <xf numFmtId="0" fontId="15" fillId="0" borderId="80" xfId="0" applyFont="1" applyBorder="1" applyAlignment="1">
      <alignment horizontal="center" vertical="center"/>
    </xf>
    <xf numFmtId="0" fontId="15" fillId="0" borderId="56" xfId="0" applyFont="1" applyBorder="1" applyAlignment="1">
      <alignment horizontal="center" vertical="center"/>
    </xf>
    <xf numFmtId="0" fontId="15" fillId="0" borderId="54" xfId="0" applyFont="1" applyBorder="1" applyAlignment="1">
      <alignment horizontal="center" vertical="center"/>
    </xf>
    <xf numFmtId="38" fontId="15" fillId="0" borderId="36" xfId="1" applyFont="1" applyBorder="1" applyAlignment="1">
      <alignment horizontal="right" vertical="center"/>
    </xf>
    <xf numFmtId="38" fontId="15" fillId="0" borderId="37" xfId="1" applyFont="1" applyBorder="1" applyAlignment="1">
      <alignment horizontal="right" vertical="center"/>
    </xf>
    <xf numFmtId="38" fontId="15" fillId="0" borderId="57" xfId="1" applyFont="1" applyBorder="1" applyAlignment="1">
      <alignment horizontal="right" vertical="center"/>
    </xf>
    <xf numFmtId="38" fontId="15" fillId="0" borderId="1" xfId="1" applyFont="1" applyBorder="1" applyAlignment="1">
      <alignment horizontal="right" vertical="center"/>
    </xf>
    <xf numFmtId="38" fontId="15" fillId="0" borderId="22" xfId="1" applyFont="1" applyBorder="1" applyAlignment="1">
      <alignment horizontal="right" vertical="center"/>
    </xf>
    <xf numFmtId="38" fontId="15" fillId="0" borderId="23" xfId="1" applyFont="1" applyBorder="1" applyAlignment="1">
      <alignment horizontal="right" vertical="center"/>
    </xf>
    <xf numFmtId="38" fontId="15" fillId="0" borderId="24" xfId="1" applyFont="1" applyBorder="1" applyAlignment="1">
      <alignment horizontal="right" vertical="center"/>
    </xf>
    <xf numFmtId="38" fontId="15" fillId="0" borderId="46" xfId="1" applyFont="1" applyBorder="1" applyAlignment="1">
      <alignment horizontal="right" vertical="center"/>
    </xf>
    <xf numFmtId="38" fontId="15" fillId="0" borderId="40" xfId="1" applyFont="1" applyBorder="1" applyAlignment="1">
      <alignment horizontal="right" vertical="center"/>
    </xf>
    <xf numFmtId="38" fontId="15" fillId="0" borderId="42" xfId="1" applyFont="1" applyBorder="1" applyAlignment="1">
      <alignment horizontal="righ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20"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15" fillId="0" borderId="16"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34" xfId="0" applyFont="1" applyBorder="1" applyAlignment="1">
      <alignment horizontal="center" vertical="center"/>
    </xf>
    <xf numFmtId="0" fontId="15" fillId="0" borderId="21" xfId="0" applyFont="1" applyBorder="1" applyAlignment="1">
      <alignment horizontal="center" vertical="center"/>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27" xfId="0" applyFont="1" applyBorder="1" applyAlignment="1">
      <alignment horizontal="center" vertical="center" wrapText="1"/>
    </xf>
    <xf numFmtId="38" fontId="15" fillId="0" borderId="7" xfId="1" applyFont="1" applyBorder="1" applyAlignment="1">
      <alignment horizontal="right" vertical="center"/>
    </xf>
    <xf numFmtId="38" fontId="15" fillId="0" borderId="3" xfId="1" applyFont="1" applyBorder="1" applyAlignment="1">
      <alignment horizontal="right" vertical="center"/>
    </xf>
    <xf numFmtId="0" fontId="15" fillId="0" borderId="2" xfId="0" applyFont="1" applyBorder="1" applyAlignment="1">
      <alignment vertical="center" shrinkToFit="1"/>
    </xf>
    <xf numFmtId="0" fontId="15" fillId="0" borderId="3" xfId="0" applyFont="1" applyBorder="1" applyAlignment="1">
      <alignment vertical="center" shrinkToFit="1"/>
    </xf>
    <xf numFmtId="0" fontId="15" fillId="0" borderId="20" xfId="0" applyFont="1" applyBorder="1" applyAlignment="1">
      <alignment vertical="center" shrinkToFit="1"/>
    </xf>
    <xf numFmtId="38" fontId="15" fillId="0" borderId="2" xfId="1" applyFont="1" applyBorder="1" applyAlignment="1">
      <alignment vertical="center"/>
    </xf>
    <xf numFmtId="38" fontId="15" fillId="0" borderId="3" xfId="1" applyFont="1" applyBorder="1" applyAlignment="1">
      <alignment vertical="center"/>
    </xf>
    <xf numFmtId="38" fontId="15" fillId="0" borderId="19" xfId="1" applyFont="1" applyBorder="1" applyAlignment="1">
      <alignment horizontal="right" vertical="center"/>
    </xf>
    <xf numFmtId="0" fontId="15" fillId="0" borderId="0" xfId="0" applyFont="1" applyAlignment="1">
      <alignment horizontal="center" vertical="center"/>
    </xf>
    <xf numFmtId="0" fontId="15" fillId="0" borderId="15" xfId="0" applyFont="1" applyBorder="1" applyAlignment="1">
      <alignment horizontal="center" vertical="center" wrapText="1"/>
    </xf>
    <xf numFmtId="0" fontId="15" fillId="0" borderId="14" xfId="0" applyFont="1" applyBorder="1" applyAlignment="1">
      <alignment horizontal="center" vertical="center"/>
    </xf>
    <xf numFmtId="0" fontId="15" fillId="0" borderId="31" xfId="0" applyFont="1" applyBorder="1" applyAlignment="1">
      <alignment horizontal="center" vertical="center"/>
    </xf>
    <xf numFmtId="38" fontId="15" fillId="0" borderId="43" xfId="1" applyFont="1" applyBorder="1" applyAlignment="1">
      <alignment horizontal="right" vertical="center"/>
    </xf>
    <xf numFmtId="38" fontId="15" fillId="0" borderId="44" xfId="1" applyFont="1" applyBorder="1" applyAlignment="1">
      <alignment horizontal="right" vertical="center"/>
    </xf>
    <xf numFmtId="0" fontId="15" fillId="0" borderId="0" xfId="0" applyFont="1" applyBorder="1" applyAlignment="1">
      <alignment horizontal="center" vertical="center"/>
    </xf>
    <xf numFmtId="0" fontId="15" fillId="0" borderId="39" xfId="0" applyFont="1" applyBorder="1" applyAlignment="1">
      <alignment horizontal="center" vertical="center"/>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5" fillId="0" borderId="8" xfId="0" applyFont="1" applyBorder="1" applyAlignment="1">
      <alignment vertical="center"/>
    </xf>
    <xf numFmtId="0" fontId="15" fillId="0" borderId="9" xfId="0" applyFont="1" applyBorder="1" applyAlignment="1">
      <alignment vertical="center"/>
    </xf>
    <xf numFmtId="0" fontId="15" fillId="0" borderId="0" xfId="0" applyFont="1" applyBorder="1" applyAlignment="1">
      <alignment vertical="center"/>
    </xf>
    <xf numFmtId="0" fontId="15" fillId="0" borderId="11" xfId="0" applyFont="1" applyBorder="1" applyAlignment="1">
      <alignment vertical="center"/>
    </xf>
    <xf numFmtId="0" fontId="15" fillId="0" borderId="7" xfId="0" applyFont="1" applyBorder="1" applyAlignment="1">
      <alignment vertical="center"/>
    </xf>
    <xf numFmtId="0" fontId="15" fillId="0" borderId="6" xfId="0" applyFont="1" applyBorder="1" applyAlignment="1">
      <alignment vertical="center"/>
    </xf>
    <xf numFmtId="0" fontId="15" fillId="0" borderId="32" xfId="0" applyFont="1" applyBorder="1" applyAlignment="1">
      <alignment horizontal="center" vertical="center"/>
    </xf>
    <xf numFmtId="0" fontId="15" fillId="0" borderId="23" xfId="0" applyFont="1" applyBorder="1" applyAlignment="1">
      <alignment horizontal="center" vertical="center"/>
    </xf>
    <xf numFmtId="0" fontId="15" fillId="0" borderId="25" xfId="0" applyFont="1" applyBorder="1" applyAlignment="1">
      <alignment horizontal="center" vertical="center"/>
    </xf>
    <xf numFmtId="38" fontId="15" fillId="0" borderId="32" xfId="1" applyFont="1" applyBorder="1" applyAlignment="1">
      <alignment horizontal="right"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45" xfId="0" applyFont="1" applyBorder="1" applyAlignment="1">
      <alignment horizontal="center" vertical="center"/>
    </xf>
    <xf numFmtId="0" fontId="15" fillId="0" borderId="51" xfId="0" applyFont="1" applyBorder="1" applyAlignment="1">
      <alignment horizontal="center" vertical="center"/>
    </xf>
    <xf numFmtId="38" fontId="15" fillId="0" borderId="0" xfId="1" applyFont="1" applyBorder="1" applyAlignment="1">
      <alignment vertical="center"/>
    </xf>
    <xf numFmtId="38" fontId="15" fillId="0" borderId="12" xfId="1" applyFont="1" applyBorder="1" applyAlignment="1">
      <alignment horizontal="right" vertical="center"/>
    </xf>
    <xf numFmtId="38" fontId="15" fillId="0" borderId="13" xfId="1" applyFont="1" applyBorder="1" applyAlignment="1">
      <alignment horizontal="right" vertical="center"/>
    </xf>
    <xf numFmtId="38" fontId="15" fillId="0" borderId="52" xfId="1" applyFont="1" applyBorder="1" applyAlignment="1">
      <alignment horizontal="right" vertical="center"/>
    </xf>
    <xf numFmtId="38" fontId="15" fillId="0" borderId="53" xfId="1" applyFont="1" applyBorder="1" applyAlignment="1">
      <alignment horizontal="right" vertical="center"/>
    </xf>
    <xf numFmtId="38" fontId="15" fillId="0" borderId="10" xfId="1" quotePrefix="1" applyFont="1" applyFill="1" applyBorder="1" applyAlignment="1">
      <alignment horizontal="right" vertical="center"/>
    </xf>
    <xf numFmtId="38" fontId="15" fillId="0" borderId="0" xfId="1" applyFont="1" applyFill="1" applyBorder="1" applyAlignment="1">
      <alignment horizontal="right" vertical="center"/>
    </xf>
    <xf numFmtId="0" fontId="15" fillId="0" borderId="46" xfId="0" applyFont="1" applyBorder="1" applyAlignment="1">
      <alignment horizontal="center"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5" fillId="0" borderId="33" xfId="0" applyFont="1" applyBorder="1" applyAlignment="1">
      <alignment horizontal="center" vertical="center"/>
    </xf>
    <xf numFmtId="0" fontId="15" fillId="0" borderId="15" xfId="0" applyFont="1" applyBorder="1" applyAlignment="1">
      <alignment vertical="center" shrinkToFit="1"/>
    </xf>
    <xf numFmtId="0" fontId="15" fillId="0" borderId="13" xfId="0" applyFont="1" applyBorder="1" applyAlignment="1">
      <alignment vertical="center" shrinkToFit="1"/>
    </xf>
    <xf numFmtId="0" fontId="15" fillId="0" borderId="16" xfId="0" applyFont="1" applyBorder="1" applyAlignment="1">
      <alignment vertical="center" shrinkToFit="1"/>
    </xf>
    <xf numFmtId="0" fontId="15" fillId="0" borderId="17" xfId="0" applyFont="1" applyBorder="1" applyAlignment="1">
      <alignment vertical="center"/>
    </xf>
    <xf numFmtId="0" fontId="15" fillId="0" borderId="19" xfId="0" applyFont="1" applyBorder="1" applyAlignment="1">
      <alignment vertical="center"/>
    </xf>
    <xf numFmtId="0" fontId="15" fillId="0" borderId="3" xfId="0" applyFont="1" applyBorder="1" applyAlignment="1">
      <alignment vertical="center"/>
    </xf>
    <xf numFmtId="0" fontId="15" fillId="0" borderId="4" xfId="0" applyFont="1" applyBorder="1" applyAlignment="1">
      <alignment vertical="center"/>
    </xf>
    <xf numFmtId="0" fontId="15" fillId="0" borderId="32" xfId="0" applyFont="1" applyBorder="1" applyAlignment="1">
      <alignment vertical="center"/>
    </xf>
    <xf numFmtId="0" fontId="15" fillId="0" borderId="23" xfId="0" applyFont="1" applyBorder="1" applyAlignment="1">
      <alignment vertical="center"/>
    </xf>
    <xf numFmtId="0" fontId="15" fillId="0" borderId="24" xfId="0" applyFont="1" applyBorder="1" applyAlignment="1">
      <alignment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38" fontId="15" fillId="0" borderId="5" xfId="1" applyFont="1" applyBorder="1" applyAlignment="1">
      <alignment horizontal="right" vertical="center"/>
    </xf>
    <xf numFmtId="38" fontId="15" fillId="0" borderId="2" xfId="1" applyFont="1" applyBorder="1" applyAlignment="1">
      <alignment horizontal="right" vertical="center"/>
    </xf>
    <xf numFmtId="38" fontId="15" fillId="0" borderId="5" xfId="1" applyFont="1" applyBorder="1" applyAlignment="1">
      <alignment vertical="center"/>
    </xf>
    <xf numFmtId="38" fontId="15" fillId="0" borderId="7" xfId="1" applyFont="1" applyBorder="1" applyAlignment="1">
      <alignmen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38" fontId="15" fillId="0" borderId="22" xfId="1" applyFont="1" applyBorder="1" applyAlignment="1">
      <alignment horizontal="center" vertical="center"/>
    </xf>
    <xf numFmtId="38" fontId="15" fillId="0" borderId="23" xfId="1" applyFont="1" applyBorder="1" applyAlignment="1">
      <alignment horizontal="center" vertical="center"/>
    </xf>
    <xf numFmtId="38" fontId="15" fillId="0" borderId="25" xfId="1" applyFont="1" applyBorder="1" applyAlignment="1">
      <alignment horizontal="center" vertical="center"/>
    </xf>
    <xf numFmtId="38" fontId="15" fillId="0" borderId="46" xfId="1" applyFont="1" applyBorder="1" applyAlignment="1">
      <alignment horizontal="center" vertical="center"/>
    </xf>
    <xf numFmtId="38" fontId="15" fillId="0" borderId="40" xfId="1" applyFont="1" applyBorder="1" applyAlignment="1">
      <alignment horizontal="center" vertical="center"/>
    </xf>
    <xf numFmtId="38" fontId="15" fillId="0" borderId="41" xfId="1" applyFont="1" applyBorder="1" applyAlignment="1">
      <alignment horizontal="center" vertical="center"/>
    </xf>
    <xf numFmtId="38" fontId="15" fillId="0" borderId="26" xfId="1" applyFont="1" applyBorder="1" applyAlignment="1">
      <alignment horizontal="right" vertical="center"/>
    </xf>
    <xf numFmtId="38" fontId="15" fillId="0" borderId="27" xfId="1" applyFont="1" applyBorder="1" applyAlignment="1">
      <alignment horizontal="right" vertical="center"/>
    </xf>
    <xf numFmtId="0" fontId="15" fillId="0" borderId="36" xfId="0" applyFont="1" applyBorder="1" applyAlignment="1">
      <alignment vertical="center" shrinkToFit="1"/>
    </xf>
    <xf numFmtId="0" fontId="15" fillId="0" borderId="37" xfId="0" applyFont="1" applyBorder="1" applyAlignment="1">
      <alignment vertical="center" shrinkToFit="1"/>
    </xf>
    <xf numFmtId="0" fontId="15" fillId="0" borderId="38" xfId="0" applyFont="1" applyBorder="1" applyAlignment="1">
      <alignment vertical="center" shrinkToFit="1"/>
    </xf>
    <xf numFmtId="0" fontId="15" fillId="0" borderId="8" xfId="0" applyFont="1" applyBorder="1" applyAlignment="1">
      <alignment horizontal="center" vertical="center" textRotation="255"/>
    </xf>
    <xf numFmtId="0" fontId="15" fillId="0" borderId="9" xfId="0" applyFont="1" applyBorder="1" applyAlignment="1">
      <alignment horizontal="center" vertical="center" textRotation="255"/>
    </xf>
    <xf numFmtId="0" fontId="15" fillId="0" borderId="0" xfId="0" applyFont="1" applyBorder="1" applyAlignment="1">
      <alignment horizontal="center" vertical="center" textRotation="255"/>
    </xf>
    <xf numFmtId="0" fontId="15" fillId="0" borderId="11" xfId="0" applyFont="1" applyBorder="1" applyAlignment="1">
      <alignment horizontal="center" vertical="center" textRotation="255"/>
    </xf>
    <xf numFmtId="0" fontId="15" fillId="0" borderId="7" xfId="0" applyFont="1" applyBorder="1" applyAlignment="1">
      <alignment horizontal="center" vertical="center" textRotation="255"/>
    </xf>
    <xf numFmtId="0" fontId="15" fillId="0" borderId="6" xfId="0" applyFont="1" applyBorder="1" applyAlignment="1">
      <alignment horizontal="center" vertical="center" textRotation="255"/>
    </xf>
    <xf numFmtId="0" fontId="15" fillId="0" borderId="4" xfId="0" applyFont="1" applyBorder="1" applyAlignment="1">
      <alignment horizontal="center" vertical="center"/>
    </xf>
    <xf numFmtId="0" fontId="15" fillId="0" borderId="0" xfId="0" applyFont="1" applyAlignment="1" applyProtection="1">
      <alignment vertical="top" wrapText="1"/>
      <protection locked="0"/>
    </xf>
    <xf numFmtId="0" fontId="15" fillId="0" borderId="11" xfId="0" applyFont="1" applyBorder="1" applyAlignment="1" applyProtection="1">
      <alignment vertical="top" wrapText="1"/>
      <protection locked="0"/>
    </xf>
    <xf numFmtId="0" fontId="15" fillId="0" borderId="7" xfId="0" applyFont="1" applyBorder="1" applyAlignment="1" applyProtection="1">
      <alignment vertical="top" wrapText="1"/>
      <protection locked="0"/>
    </xf>
    <xf numFmtId="0" fontId="15" fillId="0" borderId="6" xfId="0" applyFont="1" applyBorder="1" applyAlignment="1" applyProtection="1">
      <alignment vertical="top" wrapText="1"/>
      <protection locked="0"/>
    </xf>
    <xf numFmtId="0" fontId="15" fillId="0" borderId="8" xfId="0" applyFont="1" applyBorder="1" applyAlignment="1" applyProtection="1">
      <alignment vertical="center"/>
      <protection locked="0"/>
    </xf>
    <xf numFmtId="0" fontId="15" fillId="0" borderId="9" xfId="0" applyFont="1" applyBorder="1" applyAlignment="1" applyProtection="1">
      <alignment vertical="center"/>
      <protection locked="0"/>
    </xf>
    <xf numFmtId="0" fontId="15" fillId="0" borderId="7" xfId="0" applyFont="1" applyBorder="1" applyAlignment="1" applyProtection="1">
      <alignment vertical="center"/>
      <protection locked="0"/>
    </xf>
    <xf numFmtId="0" fontId="15" fillId="0" borderId="6" xfId="0" applyFont="1" applyBorder="1" applyAlignment="1" applyProtection="1">
      <alignment vertical="center"/>
      <protection locked="0"/>
    </xf>
    <xf numFmtId="0" fontId="15" fillId="0" borderId="55" xfId="0" applyFont="1" applyBorder="1" applyAlignment="1">
      <alignment vertical="center"/>
    </xf>
    <xf numFmtId="0" fontId="15" fillId="0" borderId="5" xfId="0" applyFont="1" applyBorder="1" applyAlignment="1">
      <alignment vertical="center"/>
    </xf>
    <xf numFmtId="0" fontId="15" fillId="0" borderId="55"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55" xfId="0" applyFont="1" applyFill="1" applyBorder="1" applyAlignment="1">
      <alignment vertical="center"/>
    </xf>
    <xf numFmtId="0" fontId="15" fillId="0" borderId="8" xfId="0" applyFont="1" applyFill="1" applyBorder="1" applyAlignment="1">
      <alignment vertical="center"/>
    </xf>
    <xf numFmtId="0" fontId="15" fillId="0" borderId="5" xfId="0" applyFont="1" applyFill="1" applyBorder="1" applyAlignment="1">
      <alignment vertical="center"/>
    </xf>
    <xf numFmtId="0" fontId="15" fillId="0" borderId="7" xfId="0" applyFont="1" applyFill="1" applyBorder="1" applyAlignment="1">
      <alignment vertical="center"/>
    </xf>
    <xf numFmtId="0" fontId="16" fillId="0" borderId="8" xfId="0" applyFont="1" applyBorder="1" applyAlignment="1">
      <alignment vertical="center"/>
    </xf>
    <xf numFmtId="0" fontId="16" fillId="0" borderId="5" xfId="0" applyFont="1" applyBorder="1" applyAlignment="1">
      <alignment vertical="center"/>
    </xf>
    <xf numFmtId="0" fontId="16" fillId="0" borderId="7" xfId="0" applyFont="1" applyBorder="1" applyAlignment="1">
      <alignment vertical="center"/>
    </xf>
    <xf numFmtId="38" fontId="15" fillId="0" borderId="55" xfId="1" applyFont="1" applyBorder="1" applyAlignment="1" applyProtection="1">
      <alignment vertical="center"/>
      <protection locked="0"/>
    </xf>
    <xf numFmtId="38" fontId="15" fillId="0" borderId="8" xfId="1" applyFont="1" applyBorder="1" applyAlignment="1" applyProtection="1">
      <alignment vertical="center"/>
      <protection locked="0"/>
    </xf>
    <xf numFmtId="0" fontId="15" fillId="0" borderId="8" xfId="0" applyFont="1" applyBorder="1" applyAlignment="1">
      <alignment horizontal="center" vertical="center"/>
    </xf>
    <xf numFmtId="0" fontId="15" fillId="0" borderId="55" xfId="0" applyFont="1" applyBorder="1" applyAlignment="1">
      <alignment horizontal="center" vertical="center"/>
    </xf>
    <xf numFmtId="0" fontId="15" fillId="0" borderId="8" xfId="0" applyFont="1" applyBorder="1" applyAlignment="1">
      <alignment horizontal="left" vertical="center"/>
    </xf>
    <xf numFmtId="0" fontId="15" fillId="0" borderId="5" xfId="0" applyFont="1" applyBorder="1" applyAlignment="1" applyProtection="1">
      <alignment vertical="center"/>
      <protection locked="0"/>
    </xf>
    <xf numFmtId="0" fontId="15" fillId="0" borderId="9" xfId="0" applyFont="1" applyFill="1" applyBorder="1" applyAlignment="1">
      <alignment vertical="center"/>
    </xf>
    <xf numFmtId="0" fontId="15" fillId="0" borderId="6" xfId="0" applyFont="1" applyFill="1" applyBorder="1" applyAlignment="1">
      <alignment vertical="center"/>
    </xf>
    <xf numFmtId="38" fontId="15" fillId="0" borderId="5" xfId="1" applyFont="1" applyBorder="1" applyAlignment="1" applyProtection="1">
      <alignment vertical="center"/>
      <protection locked="0"/>
    </xf>
    <xf numFmtId="38" fontId="15" fillId="0" borderId="7" xfId="1" applyFont="1" applyBorder="1" applyAlignment="1" applyProtection="1">
      <alignment vertical="center"/>
      <protection locked="0"/>
    </xf>
    <xf numFmtId="49" fontId="15" fillId="0" borderId="55" xfId="0" applyNumberFormat="1" applyFont="1" applyBorder="1" applyAlignment="1" applyProtection="1">
      <alignment horizontal="center" vertical="center"/>
      <protection locked="0"/>
    </xf>
    <xf numFmtId="49" fontId="15" fillId="0" borderId="8" xfId="0" applyNumberFormat="1" applyFont="1" applyBorder="1" applyAlignment="1" applyProtection="1">
      <alignment horizontal="center" vertical="center"/>
      <protection locked="0"/>
    </xf>
    <xf numFmtId="49" fontId="15" fillId="0" borderId="9" xfId="0" applyNumberFormat="1" applyFont="1" applyBorder="1" applyAlignment="1" applyProtection="1">
      <alignment horizontal="center" vertical="center"/>
      <protection locked="0"/>
    </xf>
    <xf numFmtId="49" fontId="15" fillId="0" borderId="5" xfId="0" applyNumberFormat="1" applyFont="1" applyBorder="1" applyAlignment="1" applyProtection="1">
      <alignment horizontal="center" vertical="center"/>
      <protection locked="0"/>
    </xf>
    <xf numFmtId="49" fontId="15" fillId="0" borderId="7" xfId="0" applyNumberFormat="1" applyFont="1" applyBorder="1" applyAlignment="1" applyProtection="1">
      <alignment horizontal="center" vertical="center"/>
      <protection locked="0"/>
    </xf>
    <xf numFmtId="49" fontId="15" fillId="0" borderId="6" xfId="0" applyNumberFormat="1" applyFont="1" applyBorder="1" applyAlignment="1" applyProtection="1">
      <alignment horizontal="center" vertical="center"/>
      <protection locked="0"/>
    </xf>
    <xf numFmtId="0" fontId="15" fillId="0" borderId="9"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6" xfId="0" applyFont="1" applyBorder="1" applyAlignment="1">
      <alignment horizontal="center" vertical="center"/>
    </xf>
    <xf numFmtId="0" fontId="15" fillId="0" borderId="55" xfId="0" applyFont="1" applyBorder="1" applyAlignment="1">
      <alignment vertical="center" wrapText="1"/>
    </xf>
    <xf numFmtId="0" fontId="15" fillId="0" borderId="8" xfId="0" applyFont="1" applyBorder="1" applyAlignment="1">
      <alignment vertical="center" wrapText="1"/>
    </xf>
    <xf numFmtId="0" fontId="15" fillId="0" borderId="9" xfId="0" applyFont="1" applyBorder="1" applyAlignment="1">
      <alignment vertical="center" wrapText="1"/>
    </xf>
    <xf numFmtId="0" fontId="15" fillId="0" borderId="10" xfId="0" applyFont="1" applyBorder="1" applyAlignment="1">
      <alignment vertical="center" wrapText="1"/>
    </xf>
    <xf numFmtId="0" fontId="15" fillId="0" borderId="0" xfId="0" applyFont="1" applyBorder="1" applyAlignment="1">
      <alignment vertical="center" wrapText="1"/>
    </xf>
    <xf numFmtId="0" fontId="15" fillId="0" borderId="11" xfId="0" applyFont="1" applyBorder="1" applyAlignment="1">
      <alignment vertical="center" wrapText="1"/>
    </xf>
    <xf numFmtId="0" fontId="15" fillId="0" borderId="55" xfId="0" applyFont="1" applyBorder="1" applyAlignment="1" applyProtection="1">
      <alignment vertical="center" wrapText="1"/>
      <protection locked="0"/>
    </xf>
    <xf numFmtId="0" fontId="15" fillId="0" borderId="8" xfId="0" applyFont="1" applyBorder="1" applyAlignment="1" applyProtection="1">
      <alignment vertical="center" wrapText="1"/>
      <protection locked="0"/>
    </xf>
    <xf numFmtId="0" fontId="15" fillId="0" borderId="9" xfId="0" applyFont="1" applyBorder="1" applyAlignment="1" applyProtection="1">
      <alignment vertical="center" wrapText="1"/>
      <protection locked="0"/>
    </xf>
    <xf numFmtId="0" fontId="15" fillId="0" borderId="10" xfId="0"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0" fontId="15" fillId="0" borderId="11" xfId="0" applyFont="1" applyBorder="1" applyAlignment="1" applyProtection="1">
      <alignment vertical="center" wrapText="1"/>
      <protection locked="0"/>
    </xf>
    <xf numFmtId="0" fontId="15" fillId="0" borderId="11" xfId="0" applyFont="1" applyBorder="1" applyAlignment="1">
      <alignment horizontal="center" vertical="center"/>
    </xf>
    <xf numFmtId="38" fontId="14" fillId="0" borderId="0" xfId="1" applyFont="1" applyAlignment="1">
      <alignment horizontal="center" vertical="center"/>
    </xf>
    <xf numFmtId="49" fontId="14" fillId="0" borderId="0" xfId="0" applyNumberFormat="1" applyFont="1" applyAlignment="1" applyProtection="1">
      <alignment horizontal="center" vertical="center"/>
      <protection locked="0"/>
    </xf>
    <xf numFmtId="0" fontId="14" fillId="0" borderId="0" xfId="0" applyFont="1" applyAlignment="1">
      <alignment horizontal="right" vertical="center"/>
    </xf>
    <xf numFmtId="0" fontId="14" fillId="0" borderId="0" xfId="0" applyFont="1" applyAlignment="1">
      <alignment horizontal="center" vertical="center"/>
    </xf>
    <xf numFmtId="0" fontId="14" fillId="0" borderId="0" xfId="0" applyFont="1" applyAlignment="1" applyProtection="1">
      <alignment vertical="center"/>
      <protection locked="0" hidden="1"/>
    </xf>
    <xf numFmtId="0" fontId="14" fillId="0" borderId="0" xfId="0" applyFont="1" applyBorder="1" applyAlignment="1" applyProtection="1">
      <alignment vertical="top" wrapText="1"/>
      <protection locked="0"/>
    </xf>
    <xf numFmtId="0" fontId="6" fillId="0" borderId="60"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38" fontId="6" fillId="0" borderId="33" xfId="0" applyNumberFormat="1" applyFont="1" applyBorder="1" applyAlignment="1">
      <alignment vertical="center"/>
    </xf>
    <xf numFmtId="38" fontId="6" fillId="0" borderId="27" xfId="0" applyNumberFormat="1" applyFont="1" applyBorder="1" applyAlignment="1">
      <alignment vertical="center"/>
    </xf>
    <xf numFmtId="38" fontId="6" fillId="0" borderId="31" xfId="0" applyNumberFormat="1" applyFont="1" applyBorder="1" applyAlignment="1">
      <alignment vertical="center"/>
    </xf>
    <xf numFmtId="38" fontId="6" fillId="0" borderId="22" xfId="0" applyNumberFormat="1" applyFont="1" applyBorder="1" applyAlignment="1">
      <alignment vertical="center"/>
    </xf>
    <xf numFmtId="38" fontId="6" fillId="0" borderId="23" xfId="0" applyNumberFormat="1" applyFont="1" applyBorder="1" applyAlignment="1">
      <alignment vertical="center"/>
    </xf>
    <xf numFmtId="38" fontId="6" fillId="0" borderId="24" xfId="0" applyNumberFormat="1" applyFont="1" applyBorder="1" applyAlignment="1">
      <alignment vertical="center"/>
    </xf>
    <xf numFmtId="38" fontId="6" fillId="0" borderId="26" xfId="0" applyNumberFormat="1" applyFont="1" applyBorder="1" applyAlignment="1">
      <alignment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38" fontId="6" fillId="0" borderId="60" xfId="1" applyFont="1" applyBorder="1" applyAlignment="1">
      <alignment vertical="center"/>
    </xf>
    <xf numFmtId="38" fontId="6" fillId="0" borderId="40" xfId="1" applyFont="1" applyBorder="1" applyAlignment="1">
      <alignment vertical="center"/>
    </xf>
    <xf numFmtId="38" fontId="6" fillId="0" borderId="42" xfId="1" applyFont="1" applyBorder="1" applyAlignment="1">
      <alignment vertical="center"/>
    </xf>
    <xf numFmtId="38" fontId="6" fillId="0" borderId="46" xfId="1" applyFont="1" applyBorder="1" applyAlignment="1">
      <alignment vertical="center"/>
    </xf>
    <xf numFmtId="38" fontId="6" fillId="0" borderId="43" xfId="1" applyFont="1" applyBorder="1" applyAlignment="1">
      <alignment horizontal="center" vertical="center"/>
    </xf>
    <xf numFmtId="38" fontId="6" fillId="0" borderId="44" xfId="1" applyFont="1" applyBorder="1" applyAlignment="1">
      <alignment horizontal="center" vertical="center"/>
    </xf>
    <xf numFmtId="38" fontId="6" fillId="0" borderId="47" xfId="1" applyFont="1" applyBorder="1" applyAlignment="1">
      <alignment horizontal="center" vertical="center"/>
    </xf>
    <xf numFmtId="38" fontId="6" fillId="0" borderId="40" xfId="1" applyFont="1" applyBorder="1" applyAlignment="1">
      <alignment horizontal="center" vertical="center"/>
    </xf>
    <xf numFmtId="38" fontId="6" fillId="0" borderId="41" xfId="1" applyFont="1" applyBorder="1" applyAlignment="1">
      <alignment horizontal="center" vertical="center"/>
    </xf>
    <xf numFmtId="38" fontId="6" fillId="0" borderId="61" xfId="1" applyFont="1" applyBorder="1" applyAlignment="1">
      <alignment horizontal="center" vertical="center"/>
    </xf>
    <xf numFmtId="38" fontId="6" fillId="0" borderId="46" xfId="1" applyFont="1" applyFill="1" applyBorder="1" applyAlignment="1">
      <alignment vertical="center"/>
    </xf>
    <xf numFmtId="38" fontId="6" fillId="0" borderId="40" xfId="1" applyFont="1" applyFill="1" applyBorder="1" applyAlignment="1">
      <alignment vertical="center"/>
    </xf>
    <xf numFmtId="38" fontId="6" fillId="0" borderId="42" xfId="1" applyFont="1" applyFill="1" applyBorder="1" applyAlignment="1">
      <alignment vertical="center"/>
    </xf>
    <xf numFmtId="0" fontId="7" fillId="0" borderId="1" xfId="0" applyFont="1" applyBorder="1" applyAlignment="1">
      <alignment horizontal="center" vertical="center" shrinkToFit="1"/>
    </xf>
    <xf numFmtId="0" fontId="7" fillId="0" borderId="63" xfId="0" applyFont="1" applyBorder="1" applyAlignment="1">
      <alignment horizontal="center" vertical="center" shrinkToFit="1"/>
    </xf>
    <xf numFmtId="0" fontId="6" fillId="0" borderId="32" xfId="0" applyFont="1" applyBorder="1" applyAlignment="1">
      <alignment horizontal="center" vertical="center"/>
    </xf>
    <xf numFmtId="0" fontId="6" fillId="0" borderId="23" xfId="0" applyFont="1" applyBorder="1" applyAlignment="1">
      <alignment horizontal="center" vertical="center"/>
    </xf>
    <xf numFmtId="0" fontId="6" fillId="0" borderId="25" xfId="0" applyFont="1" applyBorder="1" applyAlignment="1">
      <alignment horizontal="center" vertical="center"/>
    </xf>
    <xf numFmtId="38" fontId="6" fillId="0" borderId="1" xfId="1" applyFont="1" applyBorder="1" applyAlignment="1">
      <alignment vertical="center"/>
    </xf>
    <xf numFmtId="38" fontId="6" fillId="0" borderId="80" xfId="1" applyFont="1" applyBorder="1" applyAlignment="1">
      <alignment vertical="center"/>
    </xf>
    <xf numFmtId="0" fontId="6" fillId="0" borderId="3" xfId="0" applyFont="1" applyBorder="1" applyAlignment="1">
      <alignment horizontal="center" vertical="center" shrinkToFit="1"/>
    </xf>
    <xf numFmtId="38" fontId="6" fillId="0" borderId="86" xfId="1" applyFont="1" applyBorder="1" applyAlignment="1">
      <alignment vertical="center"/>
    </xf>
    <xf numFmtId="38" fontId="6" fillId="0" borderId="1" xfId="1" applyFont="1" applyBorder="1" applyAlignment="1">
      <alignment horizontal="center" vertical="center"/>
    </xf>
    <xf numFmtId="38" fontId="6" fillId="0" borderId="63" xfId="1" applyFont="1" applyBorder="1" applyAlignment="1">
      <alignment horizontal="center" vertical="center"/>
    </xf>
    <xf numFmtId="0" fontId="6" fillId="0" borderId="19" xfId="0" applyFont="1" applyBorder="1" applyAlignment="1">
      <alignment horizontal="center" vertical="center"/>
    </xf>
    <xf numFmtId="0" fontId="6" fillId="0" borderId="3"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39" xfId="0" applyFont="1" applyBorder="1" applyAlignment="1">
      <alignment horizontal="center" vertical="center"/>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38" xfId="0" applyFont="1" applyBorder="1" applyAlignment="1">
      <alignment horizontal="center" vertical="center" shrinkToFit="1"/>
    </xf>
    <xf numFmtId="38" fontId="6" fillId="0" borderId="85" xfId="1" applyFont="1" applyBorder="1" applyAlignment="1">
      <alignment vertical="center"/>
    </xf>
    <xf numFmtId="38" fontId="6" fillId="0" borderId="34" xfId="1" applyFont="1" applyBorder="1" applyAlignment="1">
      <alignment vertical="center"/>
    </xf>
    <xf numFmtId="0" fontId="7" fillId="0" borderId="34" xfId="0" applyFont="1" applyBorder="1" applyAlignment="1">
      <alignment horizontal="center" vertical="center" shrinkToFit="1"/>
    </xf>
    <xf numFmtId="0" fontId="7" fillId="0" borderId="62"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0" xfId="0" applyFont="1" applyAlignment="1">
      <alignment horizontal="center" vertical="center"/>
    </xf>
    <xf numFmtId="0" fontId="6" fillId="0" borderId="12" xfId="0" applyFont="1" applyBorder="1" applyAlignment="1">
      <alignment horizontal="center" vertical="center"/>
    </xf>
    <xf numFmtId="0" fontId="6" fillId="0" borderId="58" xfId="0" applyFont="1" applyBorder="1" applyAlignment="1">
      <alignment horizontal="center" vertical="center"/>
    </xf>
    <xf numFmtId="0" fontId="6" fillId="0" borderId="11" xfId="0" applyFont="1" applyBorder="1" applyAlignment="1">
      <alignment horizontal="center" vertical="center"/>
    </xf>
    <xf numFmtId="0" fontId="6" fillId="0" borderId="33" xfId="0" applyFont="1" applyBorder="1" applyAlignment="1">
      <alignment horizontal="center" vertical="center"/>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xf>
    <xf numFmtId="0" fontId="6" fillId="0" borderId="26" xfId="0" applyFont="1" applyBorder="1" applyAlignment="1">
      <alignment horizontal="center" vertical="center"/>
    </xf>
    <xf numFmtId="0" fontId="6" fillId="0" borderId="31" xfId="0" applyFont="1" applyBorder="1" applyAlignment="1">
      <alignment horizontal="center" vertical="center"/>
    </xf>
    <xf numFmtId="0" fontId="6" fillId="0" borderId="17" xfId="0" applyFont="1" applyBorder="1" applyAlignment="1">
      <alignment horizontal="center" vertical="center"/>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7" xfId="0" applyFont="1" applyBorder="1" applyAlignment="1">
      <alignment vertical="center"/>
    </xf>
    <xf numFmtId="0" fontId="6" fillId="0" borderId="7" xfId="0" applyFont="1" applyBorder="1" applyAlignment="1">
      <alignment vertical="center"/>
    </xf>
    <xf numFmtId="0" fontId="6" fillId="0" borderId="6" xfId="0" applyFont="1" applyBorder="1" applyAlignment="1">
      <alignment vertical="center"/>
    </xf>
    <xf numFmtId="0" fontId="6" fillId="0" borderId="5"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center"/>
    </xf>
    <xf numFmtId="0" fontId="6" fillId="0" borderId="20" xfId="0" applyFont="1" applyBorder="1" applyAlignment="1">
      <alignment vertical="center"/>
    </xf>
    <xf numFmtId="38" fontId="6" fillId="0" borderId="36" xfId="1" applyFont="1" applyBorder="1" applyAlignment="1">
      <alignment vertical="center"/>
    </xf>
    <xf numFmtId="38" fontId="6" fillId="0" borderId="37" xfId="1" applyFont="1" applyBorder="1" applyAlignment="1">
      <alignment vertical="center"/>
    </xf>
    <xf numFmtId="38" fontId="6" fillId="0" borderId="57" xfId="1" applyFont="1" applyBorder="1" applyAlignment="1">
      <alignment vertical="center"/>
    </xf>
    <xf numFmtId="38" fontId="6" fillId="0" borderId="15" xfId="1" applyFont="1" applyBorder="1" applyAlignment="1">
      <alignment vertical="center"/>
    </xf>
    <xf numFmtId="38" fontId="6" fillId="0" borderId="13" xfId="1" applyFont="1" applyBorder="1" applyAlignment="1">
      <alignment vertical="center"/>
    </xf>
    <xf numFmtId="38" fontId="6" fillId="0" borderId="2" xfId="1" applyFont="1" applyBorder="1" applyAlignment="1">
      <alignment vertical="center"/>
    </xf>
    <xf numFmtId="38" fontId="6" fillId="0" borderId="3" xfId="1" applyFont="1" applyBorder="1" applyAlignment="1">
      <alignment vertical="center"/>
    </xf>
    <xf numFmtId="38" fontId="6" fillId="0" borderId="4" xfId="1" applyFont="1" applyBorder="1" applyAlignment="1">
      <alignment vertical="center"/>
    </xf>
    <xf numFmtId="38" fontId="6" fillId="0" borderId="5" xfId="1" applyFont="1" applyBorder="1" applyAlignment="1">
      <alignment vertical="center"/>
    </xf>
    <xf numFmtId="38" fontId="6" fillId="0" borderId="7" xfId="1" applyFont="1" applyBorder="1" applyAlignment="1">
      <alignment vertical="center"/>
    </xf>
    <xf numFmtId="38" fontId="6" fillId="0" borderId="6" xfId="1"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40" xfId="0" applyBorder="1" applyAlignment="1">
      <alignment vertical="center"/>
    </xf>
    <xf numFmtId="0" fontId="0" fillId="0" borderId="42" xfId="0" applyBorder="1" applyAlignment="1">
      <alignment vertical="center"/>
    </xf>
    <xf numFmtId="38" fontId="6" fillId="0" borderId="40" xfId="1" applyFont="1" applyFill="1" applyBorder="1" applyAlignment="1">
      <alignment horizontal="center" vertical="center"/>
    </xf>
    <xf numFmtId="38" fontId="6" fillId="0" borderId="41" xfId="1" applyFont="1" applyFill="1" applyBorder="1" applyAlignment="1">
      <alignment horizontal="center" vertical="center"/>
    </xf>
    <xf numFmtId="0" fontId="6" fillId="0" borderId="3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2" xfId="0" applyFont="1" applyBorder="1" applyAlignment="1">
      <alignment vertical="center"/>
    </xf>
    <xf numFmtId="0" fontId="6" fillId="0" borderId="25" xfId="0" applyFont="1" applyBorder="1" applyAlignment="1">
      <alignment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38" fontId="6" fillId="0" borderId="22" xfId="1" applyFont="1" applyBorder="1" applyAlignment="1">
      <alignment vertical="center"/>
    </xf>
    <xf numFmtId="38" fontId="6" fillId="0" borderId="23" xfId="1" applyFont="1" applyBorder="1" applyAlignment="1">
      <alignment vertical="center"/>
    </xf>
    <xf numFmtId="0" fontId="6" fillId="0" borderId="59"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49" fontId="14" fillId="0" borderId="0" xfId="0" applyNumberFormat="1" applyFont="1" applyAlignment="1">
      <alignment horizontal="center" vertical="center"/>
    </xf>
    <xf numFmtId="0" fontId="14" fillId="0" borderId="0" xfId="0" applyFont="1" applyAlignment="1" applyProtection="1">
      <alignment horizontal="center" vertical="center"/>
      <protection locked="0"/>
    </xf>
    <xf numFmtId="38" fontId="14" fillId="0" borderId="0" xfId="1" applyFont="1" applyAlignment="1">
      <alignment vertical="center"/>
    </xf>
    <xf numFmtId="0" fontId="14" fillId="0" borderId="0" xfId="0" applyFont="1" applyFill="1" applyAlignment="1">
      <alignment horizontal="center" vertical="center"/>
    </xf>
    <xf numFmtId="0" fontId="14" fillId="0" borderId="0" xfId="0" applyFont="1" applyBorder="1" applyAlignment="1" applyProtection="1">
      <alignment horizontal="left" vertical="top" wrapText="1"/>
      <protection locked="0"/>
    </xf>
    <xf numFmtId="49" fontId="15" fillId="0" borderId="0" xfId="0" applyNumberFormat="1" applyFont="1" applyAlignment="1">
      <alignment horizontal="center" vertical="center"/>
    </xf>
    <xf numFmtId="38" fontId="15" fillId="0" borderId="10" xfId="1" applyFont="1" applyBorder="1" applyAlignment="1">
      <alignment horizontal="right" vertical="center"/>
    </xf>
    <xf numFmtId="38" fontId="15" fillId="0" borderId="0" xfId="1" applyFont="1" applyBorder="1" applyAlignment="1">
      <alignment horizontal="right" vertical="center"/>
    </xf>
    <xf numFmtId="38" fontId="15" fillId="0" borderId="6" xfId="1" applyFont="1" applyBorder="1" applyAlignment="1">
      <alignment horizontal="right" vertical="center"/>
    </xf>
    <xf numFmtId="38" fontId="15" fillId="0" borderId="31" xfId="1" applyFont="1" applyBorder="1" applyAlignment="1">
      <alignment horizontal="right" vertical="center"/>
    </xf>
    <xf numFmtId="0" fontId="15" fillId="0" borderId="36" xfId="0" applyFont="1" applyBorder="1" applyAlignment="1">
      <alignment vertical="center" wrapText="1" shrinkToFit="1"/>
    </xf>
    <xf numFmtId="0" fontId="15" fillId="0" borderId="5" xfId="0" applyFont="1" applyBorder="1" applyAlignment="1">
      <alignment vertical="center" shrinkToFit="1"/>
    </xf>
    <xf numFmtId="0" fontId="15" fillId="0" borderId="7" xfId="0" applyFont="1" applyBorder="1" applyAlignment="1">
      <alignment vertical="center" shrinkToFit="1"/>
    </xf>
    <xf numFmtId="0" fontId="15" fillId="0" borderId="18" xfId="0" applyFont="1" applyBorder="1" applyAlignment="1">
      <alignment vertical="center" shrinkToFit="1"/>
    </xf>
    <xf numFmtId="0" fontId="12" fillId="2" borderId="35"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51" xfId="0" applyFont="1" applyFill="1" applyBorder="1" applyAlignment="1">
      <alignment horizontal="center" vertical="center"/>
    </xf>
    <xf numFmtId="0" fontId="8" fillId="0" borderId="18" xfId="0" applyFont="1" applyBorder="1" applyAlignment="1">
      <alignment vertical="center"/>
    </xf>
    <xf numFmtId="0" fontId="8" fillId="0" borderId="20" xfId="0" applyFont="1" applyBorder="1" applyAlignment="1">
      <alignment vertical="center"/>
    </xf>
    <xf numFmtId="0" fontId="8" fillId="0" borderId="60" xfId="0" applyFont="1" applyBorder="1" applyAlignment="1">
      <alignment horizontal="center" vertical="center"/>
    </xf>
    <xf numFmtId="0" fontId="8" fillId="0" borderId="41" xfId="0" applyFont="1" applyBorder="1" applyAlignment="1">
      <alignment horizontal="center" vertical="center"/>
    </xf>
    <xf numFmtId="0" fontId="8" fillId="0" borderId="65" xfId="0" applyFont="1" applyBorder="1" applyAlignment="1">
      <alignment horizontal="center" vertical="center"/>
    </xf>
    <xf numFmtId="0" fontId="8" fillId="0" borderId="54" xfId="0" applyFont="1" applyBorder="1" applyAlignment="1">
      <alignment horizontal="center" vertical="center"/>
    </xf>
    <xf numFmtId="0" fontId="8" fillId="0" borderId="6" xfId="0" applyFont="1" applyBorder="1" applyAlignment="1">
      <alignment horizontal="center" vertical="center"/>
    </xf>
    <xf numFmtId="0" fontId="8" fillId="0" borderId="35" xfId="0" applyFont="1" applyBorder="1" applyAlignment="1">
      <alignment horizontal="center" vertical="center"/>
    </xf>
    <xf numFmtId="0" fontId="8" fillId="0" borderId="45" xfId="0" applyFont="1" applyBorder="1" applyAlignment="1">
      <alignment horizontal="center" vertical="center"/>
    </xf>
    <xf numFmtId="0" fontId="8" fillId="0" borderId="51" xfId="0" applyFont="1" applyBorder="1" applyAlignment="1">
      <alignment horizontal="center" vertical="center"/>
    </xf>
    <xf numFmtId="0" fontId="8" fillId="0" borderId="42" xfId="0" applyFont="1" applyBorder="1" applyAlignment="1">
      <alignment horizontal="center" vertical="center"/>
    </xf>
    <xf numFmtId="0" fontId="8" fillId="0" borderId="77" xfId="0" applyFont="1" applyBorder="1" applyAlignment="1">
      <alignment horizontal="center" vertical="center"/>
    </xf>
    <xf numFmtId="0" fontId="8" fillId="0" borderId="29" xfId="0" applyFont="1" applyBorder="1" applyAlignment="1">
      <alignment horizontal="center" vertical="center"/>
    </xf>
    <xf numFmtId="0" fontId="8" fillId="0" borderId="9" xfId="0" applyFont="1" applyBorder="1" applyAlignment="1">
      <alignment horizontal="center" vertical="center"/>
    </xf>
    <xf numFmtId="0" fontId="8" fillId="0" borderId="31" xfId="0" applyFont="1" applyBorder="1" applyAlignment="1">
      <alignment horizontal="center" vertical="center"/>
    </xf>
    <xf numFmtId="0" fontId="13" fillId="5" borderId="75" xfId="0" applyFont="1" applyFill="1" applyBorder="1" applyAlignment="1">
      <alignment horizontal="center" vertical="center"/>
    </xf>
    <xf numFmtId="0" fontId="13" fillId="5" borderId="84" xfId="0" applyFont="1" applyFill="1" applyBorder="1" applyAlignment="1">
      <alignment horizontal="center" vertical="center"/>
    </xf>
    <xf numFmtId="0" fontId="11" fillId="0" borderId="35" xfId="0" applyFont="1" applyBorder="1" applyAlignment="1">
      <alignment horizontal="center" vertical="center"/>
    </xf>
    <xf numFmtId="0" fontId="11" fillId="0" borderId="51" xfId="0" applyFont="1" applyBorder="1" applyAlignment="1">
      <alignment horizontal="center" vertical="center"/>
    </xf>
    <xf numFmtId="0" fontId="8" fillId="0" borderId="12" xfId="0" applyFont="1" applyBorder="1" applyAlignment="1">
      <alignment vertical="center"/>
    </xf>
    <xf numFmtId="0" fontId="8" fillId="0" borderId="16" xfId="0" applyFont="1" applyBorder="1" applyAlignment="1">
      <alignment vertical="center"/>
    </xf>
    <xf numFmtId="0" fontId="8" fillId="0" borderId="58" xfId="0" applyFont="1" applyBorder="1" applyAlignment="1">
      <alignment vertical="center"/>
    </xf>
    <xf numFmtId="0" fontId="8" fillId="0" borderId="39" xfId="0" applyFont="1" applyBorder="1" applyAlignment="1">
      <alignment vertical="center"/>
    </xf>
    <xf numFmtId="0" fontId="8" fillId="0" borderId="33" xfId="0" applyFont="1" applyBorder="1" applyAlignment="1">
      <alignment vertical="center"/>
    </xf>
    <xf numFmtId="0" fontId="8" fillId="0" borderId="28" xfId="0" applyFont="1" applyBorder="1" applyAlignment="1">
      <alignment vertical="center"/>
    </xf>
    <xf numFmtId="0" fontId="8" fillId="0" borderId="76" xfId="0" applyFont="1" applyBorder="1" applyAlignment="1">
      <alignment vertical="center"/>
    </xf>
    <xf numFmtId="0" fontId="14" fillId="0" borderId="0" xfId="0" applyFont="1" applyAlignment="1" applyProtection="1">
      <alignment horizontal="left" vertical="center"/>
      <protection locked="0"/>
    </xf>
    <xf numFmtId="0" fontId="14" fillId="0" borderId="0" xfId="0" applyFont="1" applyAlignment="1">
      <alignment horizontal="left" vertical="center" shrinkToFit="1"/>
    </xf>
  </cellXfs>
  <cellStyles count="2">
    <cellStyle name="桁区切り" xfId="1" builtinId="6"/>
    <cellStyle name="標準" xfId="0" builtinId="0"/>
  </cellStyles>
  <dxfs count="142">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0</xdr:colOff>
          <xdr:row>7</xdr:row>
          <xdr:rowOff>0</xdr:rowOff>
        </xdr:to>
        <xdr:sp macro="" textlink="">
          <xdr:nvSpPr>
            <xdr:cNvPr id="30730" name="Check Box 10" hidden="1">
              <a:extLst>
                <a:ext uri="{63B3BB69-23CF-44E3-9099-C40C66FF867C}">
                  <a14:compatExt spid="_x0000_s30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0</xdr:colOff>
          <xdr:row>8</xdr:row>
          <xdr:rowOff>0</xdr:rowOff>
        </xdr:to>
        <xdr:sp macro="" textlink="">
          <xdr:nvSpPr>
            <xdr:cNvPr id="30731" name="Check Box 11" hidden="1">
              <a:extLst>
                <a:ext uri="{63B3BB69-23CF-44E3-9099-C40C66FF867C}">
                  <a14:compatExt spid="_x0000_s30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0</xdr:colOff>
          <xdr:row>9</xdr:row>
          <xdr:rowOff>0</xdr:rowOff>
        </xdr:to>
        <xdr:sp macro="" textlink="">
          <xdr:nvSpPr>
            <xdr:cNvPr id="30732" name="Check Box 12" hidden="1">
              <a:extLst>
                <a:ext uri="{63B3BB69-23CF-44E3-9099-C40C66FF867C}">
                  <a14:compatExt spid="_x0000_s30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0</xdr:colOff>
          <xdr:row>10</xdr:row>
          <xdr:rowOff>0</xdr:rowOff>
        </xdr:to>
        <xdr:sp macro="" textlink="">
          <xdr:nvSpPr>
            <xdr:cNvPr id="30733" name="Check Box 13" hidden="1">
              <a:extLst>
                <a:ext uri="{63B3BB69-23CF-44E3-9099-C40C66FF867C}">
                  <a14:compatExt spid="_x0000_s30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0</xdr:colOff>
          <xdr:row>13</xdr:row>
          <xdr:rowOff>0</xdr:rowOff>
        </xdr:to>
        <xdr:sp macro="" textlink="">
          <xdr:nvSpPr>
            <xdr:cNvPr id="30734" name="Check Box 14" hidden="1">
              <a:extLst>
                <a:ext uri="{63B3BB69-23CF-44E3-9099-C40C66FF867C}">
                  <a14:compatExt spid="_x0000_s30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86;&#12463;&#12494;&#25391;&#33288;&#37096;&#65288;&#31227;&#34892;&#29992;&#65289;/5&#12288;&#22320;&#22495;&#27963;&#24615;&#21270;&#38599;&#29992;&#21109;&#36896;&#12503;&#12525;&#12472;&#12455;&#12463;&#12488;&#65288;H31-R3d&#65289;/02&#12288;&#12503;&#12525;&#12472;&#12455;&#12463;&#12488;&#65288;&#20107;&#21209;&#23460;&#65289;/&#65330;&#65297;&#65288;2019&#65289;/&#9313;&#12288;&#12452;&#12494;&#12505;&#12540;&#12471;&#12519;&#12531;&#25512;&#36914;&#20107;&#26989;/03&#12288;&#12503;&#12525;&#12472;&#12455;&#12463;&#12488;&#20107;&#26989;&#36027;&#35036;&#21161;&#37329;/2-5-1&#12288;&#20132;&#20184;&#30003;&#35531;&#26360;&#12487;&#12540;&#12479;/&#35036;&#21161;&#37329;&#20132;&#20184;&#30003;&#35531;&#26360;(&#12467;&#12500;&#12540;&#20462;&#27491;&#29992;&#65289;(&#12456;&#12463;&#12475;&#12523;&#20837;&#21147;&#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交付申請書(鏡)"/>
      <sheetName val="1-2収支予算書"/>
      <sheetName val="1-3交付申請者の概要"/>
      <sheetName val="1-4補助事業計画書"/>
      <sheetName val="2交付決定通知書"/>
      <sheetName val="4-1変更承認申請書"/>
      <sheetName val="4-2収支予算の変更"/>
      <sheetName val="5変更承認通知書"/>
      <sheetName val="6中止承認申請書"/>
      <sheetName val="7中止承認通知書"/>
      <sheetName val="8遂行状況報告書"/>
      <sheetName val="10-1実績報告書"/>
      <sheetName val="10-2収支決算書"/>
      <sheetName val="10-3経費内訳"/>
      <sheetName val="11額確定通知書"/>
      <sheetName val="12交付請求書"/>
    </sheetNames>
    <sheetDataSet>
      <sheetData sheetId="0" refreshError="1">
        <row r="5">
          <cell r="W5" t="str">
            <v>令和</v>
          </cell>
          <cell r="AG5" t="str">
            <v>平成</v>
          </cell>
        </row>
        <row r="6">
          <cell r="AG6" t="str">
            <v>令和</v>
          </cell>
        </row>
      </sheetData>
      <sheetData sheetId="1"/>
      <sheetData sheetId="2"/>
      <sheetData sheetId="3"/>
      <sheetData sheetId="4">
        <row r="5">
          <cell r="T5" t="str">
            <v>令和</v>
          </cell>
        </row>
      </sheetData>
      <sheetData sheetId="5"/>
      <sheetData sheetId="6"/>
      <sheetData sheetId="7">
        <row r="5">
          <cell r="T5" t="str">
            <v>令和</v>
          </cell>
        </row>
      </sheetData>
      <sheetData sheetId="8"/>
      <sheetData sheetId="9"/>
      <sheetData sheetId="10"/>
      <sheetData sheetId="11">
        <row r="5">
          <cell r="U5" t="str">
            <v>令和</v>
          </cell>
        </row>
      </sheetData>
      <sheetData sheetId="12"/>
      <sheetData sheetId="13"/>
      <sheetData sheetId="14">
        <row r="5">
          <cell r="T5" t="str">
            <v>令和</v>
          </cell>
        </row>
      </sheetData>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56"/>
  <sheetViews>
    <sheetView tabSelected="1" view="pageBreakPreview" zoomScaleNormal="100" zoomScaleSheetLayoutView="100" workbookViewId="0">
      <selection activeCell="X5" sqref="X5"/>
    </sheetView>
  </sheetViews>
  <sheetFormatPr defaultColWidth="3.125" defaultRowHeight="19.5"/>
  <cols>
    <col min="1" max="18" width="3.125" style="90" customWidth="1"/>
    <col min="19" max="24" width="3.125" style="91" customWidth="1"/>
    <col min="25" max="28" width="3.125" style="90" customWidth="1"/>
    <col min="29" max="29" width="3.625" style="90" customWidth="1"/>
    <col min="30" max="40" width="3.125" style="92"/>
    <col min="41" max="41" width="10.5" style="92" bestFit="1" customWidth="1"/>
    <col min="42" max="42" width="3.125" style="92"/>
    <col min="43" max="43" width="6.5" style="92" bestFit="1" customWidth="1"/>
    <col min="44" max="16384" width="3.125" style="92"/>
  </cols>
  <sheetData>
    <row r="1" spans="2:33" ht="21" customHeight="1"/>
    <row r="2" spans="2:33" ht="21" customHeight="1">
      <c r="B2" s="90" t="s">
        <v>13</v>
      </c>
    </row>
    <row r="3" spans="2:33" ht="21" customHeight="1">
      <c r="B3" s="90" t="s">
        <v>14</v>
      </c>
    </row>
    <row r="4" spans="2:33" ht="21" customHeight="1">
      <c r="S4" s="90"/>
      <c r="T4" s="90"/>
      <c r="U4" s="90"/>
      <c r="V4" s="90"/>
      <c r="W4" s="90"/>
      <c r="X4" s="90"/>
    </row>
    <row r="5" spans="2:33" ht="21" customHeight="1">
      <c r="R5" s="93"/>
      <c r="S5" s="93"/>
      <c r="T5" s="93"/>
      <c r="V5" s="93"/>
      <c r="W5" s="96" t="s">
        <v>260</v>
      </c>
      <c r="X5" s="97"/>
      <c r="Y5" s="93" t="s">
        <v>0</v>
      </c>
      <c r="Z5" s="97"/>
      <c r="AA5" s="93" t="s">
        <v>1</v>
      </c>
      <c r="AB5" s="97"/>
      <c r="AC5" s="93" t="s">
        <v>2</v>
      </c>
      <c r="AD5" s="90"/>
      <c r="AE5" s="90"/>
      <c r="AF5" s="90"/>
      <c r="AG5" s="90"/>
    </row>
    <row r="6" spans="2:33" ht="21" customHeight="1">
      <c r="AG6" s="90"/>
    </row>
    <row r="7" spans="2:33" ht="21" customHeight="1">
      <c r="C7" s="90" t="s">
        <v>3</v>
      </c>
      <c r="AG7" s="90"/>
    </row>
    <row r="8" spans="2:33" ht="21" customHeight="1">
      <c r="C8" s="90" t="s">
        <v>15</v>
      </c>
    </row>
    <row r="9" spans="2:33" ht="21" customHeight="1"/>
    <row r="10" spans="2:33" ht="21" customHeight="1">
      <c r="O10" s="90" t="s">
        <v>16</v>
      </c>
      <c r="R10" s="91"/>
      <c r="X10" s="90"/>
    </row>
    <row r="11" spans="2:33" ht="21" customHeight="1">
      <c r="P11" s="90" t="s">
        <v>17</v>
      </c>
      <c r="S11" s="185"/>
      <c r="T11" s="185"/>
      <c r="U11" s="185"/>
      <c r="V11" s="185"/>
      <c r="W11" s="185"/>
      <c r="X11" s="185"/>
      <c r="Y11" s="185"/>
      <c r="Z11" s="185"/>
      <c r="AA11" s="185"/>
      <c r="AB11" s="185"/>
      <c r="AC11" s="185"/>
      <c r="AD11" s="185"/>
    </row>
    <row r="12" spans="2:33" ht="21" customHeight="1">
      <c r="P12" s="93" t="s">
        <v>18</v>
      </c>
      <c r="Q12" s="121"/>
      <c r="R12" s="121"/>
      <c r="S12" s="185"/>
      <c r="T12" s="185"/>
      <c r="U12" s="185"/>
      <c r="V12" s="185"/>
      <c r="W12" s="185"/>
      <c r="X12" s="185"/>
      <c r="Y12" s="185"/>
      <c r="Z12" s="185"/>
      <c r="AA12" s="185"/>
      <c r="AB12" s="185"/>
    </row>
    <row r="13" spans="2:33" ht="21" customHeight="1">
      <c r="P13" s="121"/>
      <c r="Q13" s="121"/>
      <c r="R13" s="121"/>
      <c r="S13" s="121"/>
      <c r="T13" s="185"/>
      <c r="U13" s="185"/>
      <c r="V13" s="185"/>
      <c r="W13" s="185"/>
      <c r="X13" s="185"/>
      <c r="Y13" s="185"/>
      <c r="Z13" s="185"/>
      <c r="AA13" s="185"/>
      <c r="AB13" s="185"/>
      <c r="AC13" s="90" t="s">
        <v>4</v>
      </c>
    </row>
    <row r="14" spans="2:33" ht="21" customHeight="1">
      <c r="P14" s="90" t="s">
        <v>283</v>
      </c>
      <c r="S14" s="90"/>
      <c r="T14" s="90"/>
      <c r="Y14" s="91"/>
      <c r="Z14" s="91"/>
    </row>
    <row r="15" spans="2:33" ht="21" customHeight="1">
      <c r="S15" s="90"/>
      <c r="T15" s="90"/>
      <c r="U15" s="177"/>
      <c r="V15" s="177"/>
      <c r="W15" s="177"/>
      <c r="X15" s="177"/>
      <c r="Y15" s="177"/>
      <c r="Z15" s="177"/>
    </row>
    <row r="16" spans="2:33" ht="21" customHeight="1">
      <c r="E16" s="93"/>
    </row>
    <row r="17" spans="1:43" ht="21" customHeight="1">
      <c r="B17" s="93"/>
      <c r="C17" s="93"/>
      <c r="D17" s="93"/>
      <c r="E17" s="93"/>
      <c r="F17" s="93"/>
      <c r="G17" s="96" t="s">
        <v>260</v>
      </c>
      <c r="H17" s="97">
        <v>3</v>
      </c>
      <c r="I17" s="93" t="s">
        <v>21</v>
      </c>
      <c r="J17" s="94"/>
      <c r="K17" s="94"/>
      <c r="L17" s="94"/>
      <c r="M17" s="94"/>
      <c r="N17" s="94"/>
      <c r="O17" s="94"/>
      <c r="P17" s="94"/>
      <c r="Q17" s="94"/>
      <c r="R17" s="94"/>
      <c r="S17" s="94"/>
      <c r="T17" s="94"/>
      <c r="U17" s="93"/>
      <c r="V17" s="93"/>
      <c r="W17" s="93"/>
      <c r="X17" s="93"/>
      <c r="Y17" s="93"/>
      <c r="Z17" s="93"/>
      <c r="AA17" s="93"/>
      <c r="AB17" s="93"/>
      <c r="AC17" s="93"/>
    </row>
    <row r="18" spans="1:43" ht="21" customHeight="1">
      <c r="B18" s="93"/>
      <c r="C18" s="93"/>
      <c r="D18" s="93"/>
      <c r="E18" s="93"/>
      <c r="F18" s="91"/>
      <c r="G18" s="91"/>
      <c r="H18" s="93"/>
      <c r="I18" s="93"/>
      <c r="J18" s="94"/>
      <c r="K18" s="94"/>
      <c r="L18" s="94"/>
      <c r="M18" s="94"/>
      <c r="N18" s="94"/>
      <c r="O18" s="95" t="s">
        <v>20</v>
      </c>
      <c r="P18" s="94"/>
      <c r="Q18" s="94"/>
      <c r="R18" s="94"/>
      <c r="S18" s="94"/>
      <c r="T18" s="94"/>
      <c r="U18" s="93"/>
      <c r="V18" s="93"/>
      <c r="W18" s="93"/>
      <c r="X18" s="93"/>
      <c r="Y18" s="93"/>
      <c r="Z18" s="93"/>
      <c r="AA18" s="93"/>
      <c r="AB18" s="93"/>
      <c r="AC18" s="93"/>
    </row>
    <row r="19" spans="1:43" ht="21" customHeight="1">
      <c r="S19" s="90"/>
      <c r="T19" s="90"/>
      <c r="U19" s="90"/>
      <c r="V19" s="90"/>
      <c r="W19" s="90"/>
      <c r="X19" s="90"/>
      <c r="AG19" s="90" t="s">
        <v>29</v>
      </c>
    </row>
    <row r="20" spans="1:43" ht="21" customHeight="1">
      <c r="C20" s="96" t="s">
        <v>260</v>
      </c>
      <c r="D20" s="97">
        <f>H17</f>
        <v>3</v>
      </c>
      <c r="E20" s="90" t="s">
        <v>22</v>
      </c>
      <c r="W20" s="91" t="s">
        <v>23</v>
      </c>
      <c r="X20" s="183" t="s">
        <v>29</v>
      </c>
      <c r="Y20" s="183"/>
      <c r="Z20" s="183"/>
      <c r="AA20" s="183"/>
      <c r="AB20" s="183"/>
      <c r="AC20" s="183"/>
      <c r="AD20" s="183"/>
      <c r="AE20" s="91" t="s">
        <v>24</v>
      </c>
      <c r="AF20" s="91"/>
      <c r="AG20" s="90" t="s">
        <v>25</v>
      </c>
      <c r="AM20" s="122"/>
      <c r="AO20" s="123">
        <v>500000</v>
      </c>
      <c r="AP20" s="90"/>
      <c r="AQ20" s="124">
        <v>1</v>
      </c>
    </row>
    <row r="21" spans="1:43" ht="21" customHeight="1">
      <c r="B21" s="93" t="s">
        <v>30</v>
      </c>
      <c r="C21" s="93"/>
      <c r="D21" s="93"/>
      <c r="E21" s="93"/>
      <c r="F21" s="93"/>
      <c r="G21" s="93"/>
      <c r="H21" s="93"/>
      <c r="I21" s="93"/>
      <c r="J21" s="184">
        <f>'1-3収支予算書'!O36</f>
        <v>0</v>
      </c>
      <c r="K21" s="184"/>
      <c r="L21" s="184"/>
      <c r="M21" s="184"/>
      <c r="N21" s="93" t="s">
        <v>282</v>
      </c>
      <c r="S21" s="90"/>
      <c r="T21" s="90"/>
      <c r="Y21" s="91"/>
      <c r="Z21" s="91"/>
      <c r="AD21" s="90"/>
      <c r="AE21" s="90"/>
      <c r="AF21" s="90"/>
      <c r="AG21" s="90" t="s">
        <v>26</v>
      </c>
      <c r="AM21" s="122"/>
      <c r="AO21" s="123">
        <v>1000000</v>
      </c>
      <c r="AP21" s="90"/>
      <c r="AQ21" s="125">
        <v>0.5</v>
      </c>
    </row>
    <row r="22" spans="1:43" ht="21" customHeight="1">
      <c r="B22" s="90" t="s">
        <v>281</v>
      </c>
      <c r="AG22" s="90" t="s">
        <v>27</v>
      </c>
      <c r="AM22" s="122"/>
      <c r="AO22" s="123">
        <v>500000</v>
      </c>
      <c r="AP22" s="90"/>
      <c r="AQ22" s="125">
        <v>0.66666666666666663</v>
      </c>
    </row>
    <row r="23" spans="1:43" ht="21" customHeight="1">
      <c r="B23" s="90" t="s">
        <v>31</v>
      </c>
      <c r="AG23" s="90" t="s">
        <v>28</v>
      </c>
      <c r="AM23" s="122"/>
      <c r="AO23" s="123">
        <v>1000000</v>
      </c>
      <c r="AP23" s="90"/>
      <c r="AQ23" s="125">
        <v>0.5</v>
      </c>
    </row>
    <row r="24" spans="1:43" ht="21" customHeight="1">
      <c r="B24" s="90" t="s">
        <v>279</v>
      </c>
    </row>
    <row r="25" spans="1:43" ht="21" customHeight="1">
      <c r="B25" s="90" t="s">
        <v>280</v>
      </c>
    </row>
    <row r="26" spans="1:43" ht="21" customHeight="1">
      <c r="B26" s="90" t="s">
        <v>278</v>
      </c>
    </row>
    <row r="27" spans="1:43" ht="21" customHeight="1"/>
    <row r="28" spans="1:43" ht="21" customHeight="1">
      <c r="A28" s="126"/>
      <c r="B28" s="126"/>
      <c r="C28" s="126"/>
      <c r="D28" s="126"/>
      <c r="E28" s="126"/>
      <c r="F28" s="126"/>
      <c r="G28" s="126"/>
      <c r="H28" s="126"/>
      <c r="I28" s="126"/>
      <c r="J28" s="126"/>
      <c r="K28" s="126"/>
      <c r="L28" s="126"/>
      <c r="M28" s="126"/>
      <c r="N28" s="127"/>
      <c r="O28" s="95" t="s">
        <v>5</v>
      </c>
      <c r="P28" s="127"/>
      <c r="Q28" s="126"/>
      <c r="R28" s="126"/>
      <c r="S28" s="126"/>
      <c r="T28" s="126"/>
      <c r="U28" s="126"/>
      <c r="V28" s="126"/>
      <c r="W28" s="126"/>
      <c r="X28" s="126"/>
      <c r="Y28" s="126"/>
      <c r="Z28" s="126"/>
      <c r="AA28" s="126"/>
      <c r="AB28" s="126"/>
      <c r="AC28" s="126"/>
    </row>
    <row r="29" spans="1:43" ht="21" customHeight="1"/>
    <row r="30" spans="1:43" ht="21" customHeight="1">
      <c r="B30" s="93" t="s">
        <v>32</v>
      </c>
      <c r="C30" s="91"/>
      <c r="D30" s="128"/>
      <c r="E30" s="91"/>
    </row>
    <row r="31" spans="1:43" ht="21" customHeight="1">
      <c r="B31" s="90" t="s">
        <v>33</v>
      </c>
      <c r="C31" s="114"/>
      <c r="D31" s="129"/>
    </row>
    <row r="32" spans="1:43" ht="21" customHeight="1">
      <c r="B32" s="90" t="s">
        <v>34</v>
      </c>
      <c r="C32" s="114"/>
    </row>
    <row r="33" spans="2:3" ht="21" customHeight="1">
      <c r="B33" s="90" t="s">
        <v>35</v>
      </c>
      <c r="C33" s="114"/>
    </row>
    <row r="34" spans="2:3" ht="18.75" customHeight="1">
      <c r="C34" s="114"/>
    </row>
    <row r="35" spans="2:3" ht="18.75" customHeight="1">
      <c r="C35" s="114"/>
    </row>
    <row r="36" spans="2:3" ht="18.75" customHeight="1">
      <c r="C36" s="114"/>
    </row>
    <row r="37" spans="2:3" ht="18.75" customHeight="1">
      <c r="C37" s="114"/>
    </row>
    <row r="38" spans="2:3" ht="18.75" customHeight="1">
      <c r="C38" s="114"/>
    </row>
    <row r="39" spans="2:3" ht="18.75" customHeight="1">
      <c r="C39" s="114"/>
    </row>
    <row r="40" spans="2:3" ht="18.75" customHeight="1"/>
    <row r="41" spans="2:3" ht="18.75" customHeight="1"/>
    <row r="42" spans="2:3" ht="18.75" customHeight="1"/>
    <row r="43" spans="2:3" ht="18.75" customHeight="1"/>
    <row r="44" spans="2:3" ht="18.75" customHeight="1"/>
    <row r="45" spans="2:3" ht="18.75" customHeight="1"/>
    <row r="46" spans="2:3" ht="18.75" customHeight="1"/>
    <row r="47" spans="2:3" ht="18.75" customHeight="1"/>
    <row r="48" spans="2:3" ht="18.75" customHeight="1"/>
    <row r="49" ht="18.75" customHeight="1"/>
    <row r="50" ht="18.75" customHeight="1"/>
    <row r="51" ht="18.75" customHeight="1"/>
    <row r="52" ht="18.75" customHeight="1"/>
    <row r="53" ht="18.75" customHeight="1"/>
    <row r="54" ht="18.75" customHeight="1"/>
    <row r="55" ht="18.75" customHeight="1"/>
    <row r="56" ht="18.75" customHeight="1"/>
  </sheetData>
  <sheetProtection selectLockedCells="1"/>
  <mergeCells count="5">
    <mergeCell ref="X20:AD20"/>
    <mergeCell ref="J21:M21"/>
    <mergeCell ref="S11:AD11"/>
    <mergeCell ref="S12:AB12"/>
    <mergeCell ref="T13:AB13"/>
  </mergeCells>
  <phoneticPr fontId="2"/>
  <conditionalFormatting sqref="Z5 T13 S12">
    <cfRule type="cellIs" dxfId="141" priority="15" operator="equal">
      <formula>""</formula>
    </cfRule>
  </conditionalFormatting>
  <conditionalFormatting sqref="AB5">
    <cfRule type="cellIs" dxfId="140" priority="14" operator="equal">
      <formula>""</formula>
    </cfRule>
  </conditionalFormatting>
  <conditionalFormatting sqref="S11">
    <cfRule type="cellIs" dxfId="139" priority="13" operator="equal">
      <formula>""</formula>
    </cfRule>
  </conditionalFormatting>
  <conditionalFormatting sqref="X5">
    <cfRule type="cellIs" dxfId="138" priority="7" operator="equal">
      <formula>""</formula>
    </cfRule>
  </conditionalFormatting>
  <conditionalFormatting sqref="H17">
    <cfRule type="cellIs" dxfId="137" priority="6" operator="equal">
      <formula>""</formula>
    </cfRule>
  </conditionalFormatting>
  <conditionalFormatting sqref="X20:AD20">
    <cfRule type="cellIs" dxfId="136" priority="3" operator="equal">
      <formula>""</formula>
    </cfRule>
  </conditionalFormatting>
  <conditionalFormatting sqref="D20">
    <cfRule type="cellIs" dxfId="135" priority="2" operator="equal">
      <formula>""</formula>
    </cfRule>
  </conditionalFormatting>
  <dataValidations count="1">
    <dataValidation type="list" allowBlank="1" showInputMessage="1" showErrorMessage="1" sqref="X20:AD20">
      <formula1>$AG$19:$AG$23</formula1>
    </dataValidation>
  </dataValidations>
  <pageMargins left="0.9055118110236221" right="0.51181102362204722" top="0.74803149606299213" bottom="0.74803149606299213" header="0.31496062992125984" footer="0.31496062992125984"/>
  <pageSetup paperSize="9" scale="85" fitToHeight="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3"/>
  <sheetViews>
    <sheetView view="pageBreakPreview" zoomScaleNormal="100" zoomScaleSheetLayoutView="100" workbookViewId="0">
      <selection activeCell="V5" sqref="V5"/>
    </sheetView>
  </sheetViews>
  <sheetFormatPr defaultColWidth="3.125" defaultRowHeight="18.75"/>
  <cols>
    <col min="1" max="2" width="3.125" style="131"/>
    <col min="3" max="3" width="3.125" style="131" customWidth="1"/>
    <col min="4" max="7" width="3.125" style="131"/>
    <col min="8" max="8" width="3.125" style="131" customWidth="1"/>
    <col min="9" max="18" width="3.125" style="131"/>
    <col min="19" max="20" width="3.125" style="164"/>
    <col min="21" max="21" width="3.125" style="164" customWidth="1"/>
    <col min="22" max="24" width="3.125" style="164"/>
    <col min="25" max="27" width="3.125" style="131"/>
    <col min="28" max="28" width="3" style="131" customWidth="1"/>
    <col min="29" max="29" width="3.125" style="131" customWidth="1"/>
    <col min="30" max="16384" width="3.125" style="133"/>
  </cols>
  <sheetData>
    <row r="1" spans="2:32" ht="18.75" customHeight="1"/>
    <row r="2" spans="2:32" ht="18.75" customHeight="1">
      <c r="B2" s="131" t="s">
        <v>145</v>
      </c>
    </row>
    <row r="3" spans="2:32" ht="18.75" customHeight="1"/>
    <row r="4" spans="2:32" ht="18.75" customHeight="1">
      <c r="U4" s="165" t="s">
        <v>93</v>
      </c>
      <c r="V4" s="135" t="s">
        <v>95</v>
      </c>
      <c r="Y4" s="480">
        <f>'2交付決定通知書'!Y4</f>
        <v>0</v>
      </c>
      <c r="Z4" s="480"/>
      <c r="AA4" s="136" t="s">
        <v>94</v>
      </c>
    </row>
    <row r="5" spans="2:32" ht="18.75" customHeight="1">
      <c r="R5" s="136"/>
      <c r="T5" s="356" t="s">
        <v>262</v>
      </c>
      <c r="U5" s="356"/>
      <c r="V5" s="166"/>
      <c r="W5" s="135" t="s">
        <v>0</v>
      </c>
      <c r="X5" s="166"/>
      <c r="Y5" s="135" t="s">
        <v>1</v>
      </c>
      <c r="Z5" s="166"/>
      <c r="AA5" s="135" t="s">
        <v>2</v>
      </c>
      <c r="AF5" s="131"/>
    </row>
    <row r="6" spans="2:32" ht="18.75" customHeight="1">
      <c r="AF6" s="131"/>
    </row>
    <row r="7" spans="2:32" ht="18.75" customHeight="1">
      <c r="C7" s="358">
        <f>'1-1交付申請書(鏡)'!S12</f>
        <v>0</v>
      </c>
      <c r="D7" s="358"/>
      <c r="E7" s="358"/>
      <c r="F7" s="358"/>
      <c r="G7" s="358"/>
      <c r="H7" s="358"/>
      <c r="I7" s="358"/>
      <c r="J7" s="358"/>
      <c r="K7" s="358"/>
      <c r="L7" s="358"/>
    </row>
    <row r="8" spans="2:32" ht="18.75" customHeight="1">
      <c r="D8" s="358">
        <f>'1-1交付申請書(鏡)'!T13</f>
        <v>0</v>
      </c>
      <c r="E8" s="358"/>
      <c r="F8" s="358"/>
      <c r="G8" s="358"/>
      <c r="H8" s="358"/>
      <c r="I8" s="358"/>
      <c r="J8" s="358"/>
      <c r="K8" s="358"/>
      <c r="L8" s="358"/>
      <c r="M8" s="131" t="s">
        <v>96</v>
      </c>
    </row>
    <row r="9" spans="2:32" ht="18.75" customHeight="1"/>
    <row r="10" spans="2:32" ht="18.75" customHeight="1">
      <c r="Q10" s="131" t="s">
        <v>97</v>
      </c>
    </row>
    <row r="11" spans="2:32" ht="18.75" customHeight="1">
      <c r="P11" s="131" t="s">
        <v>98</v>
      </c>
      <c r="Q11" s="131" t="s">
        <v>319</v>
      </c>
      <c r="S11" s="131"/>
      <c r="T11" s="131"/>
      <c r="U11" s="131"/>
      <c r="V11" s="131"/>
      <c r="W11" s="131"/>
      <c r="X11" s="131"/>
    </row>
    <row r="12" spans="2:32" ht="18.75" customHeight="1">
      <c r="S12" s="131"/>
      <c r="T12" s="131"/>
      <c r="U12" s="131"/>
      <c r="Y12" s="164"/>
      <c r="Z12" s="164"/>
      <c r="AA12" s="164"/>
    </row>
    <row r="13" spans="2:32" ht="18.75" customHeight="1">
      <c r="E13" s="136"/>
    </row>
    <row r="14" spans="2:32" ht="18.75" customHeight="1">
      <c r="B14" s="136"/>
      <c r="C14" s="136"/>
      <c r="D14" s="136"/>
      <c r="E14" s="136"/>
      <c r="F14" s="136"/>
      <c r="G14" s="165" t="s">
        <v>260</v>
      </c>
      <c r="H14" s="166">
        <f>'2交付決定通知書'!H14</f>
        <v>3</v>
      </c>
      <c r="I14" s="136" t="s">
        <v>21</v>
      </c>
      <c r="J14" s="138"/>
      <c r="K14" s="138"/>
      <c r="L14" s="138"/>
      <c r="M14" s="138"/>
      <c r="N14" s="138"/>
      <c r="O14" s="138"/>
      <c r="P14" s="138"/>
      <c r="Q14" s="138"/>
      <c r="R14" s="138"/>
      <c r="S14" s="138"/>
      <c r="T14" s="138"/>
      <c r="U14" s="136"/>
      <c r="V14" s="136"/>
      <c r="W14" s="136"/>
      <c r="X14" s="136"/>
      <c r="Y14" s="136"/>
      <c r="Z14" s="136"/>
      <c r="AA14" s="136"/>
      <c r="AB14" s="136"/>
      <c r="AC14" s="136"/>
    </row>
    <row r="15" spans="2:32" ht="18.75" customHeight="1">
      <c r="B15" s="136"/>
      <c r="C15" s="136"/>
      <c r="D15" s="136"/>
      <c r="E15" s="136"/>
      <c r="F15" s="164"/>
      <c r="G15" s="164"/>
      <c r="H15" s="136"/>
      <c r="I15" s="136"/>
      <c r="J15" s="138"/>
      <c r="K15" s="138"/>
      <c r="L15" s="138"/>
      <c r="M15" s="175" t="s">
        <v>140</v>
      </c>
      <c r="N15" s="357" t="str">
        <f>'6中止承認申請書'!N18:O18</f>
        <v>中止</v>
      </c>
      <c r="O15" s="357"/>
      <c r="P15" s="138" t="s">
        <v>146</v>
      </c>
      <c r="Q15" s="138"/>
      <c r="R15" s="138"/>
      <c r="S15" s="138"/>
      <c r="T15" s="138"/>
      <c r="U15" s="136"/>
      <c r="V15" s="136"/>
      <c r="W15" s="136"/>
      <c r="X15" s="136"/>
      <c r="Y15" s="136"/>
      <c r="Z15" s="136"/>
      <c r="AA15" s="136"/>
      <c r="AB15" s="136"/>
      <c r="AC15" s="136"/>
    </row>
    <row r="16" spans="2:32" ht="18.75" customHeight="1">
      <c r="S16" s="131"/>
      <c r="T16" s="131"/>
      <c r="U16" s="131"/>
      <c r="V16" s="131"/>
      <c r="W16" s="131"/>
      <c r="X16" s="131"/>
      <c r="AF16" s="131"/>
    </row>
    <row r="17" spans="1:35" ht="18.75" customHeight="1">
      <c r="C17" s="165" t="str">
        <f>'6中止承認申請書'!U5</f>
        <v>令和</v>
      </c>
      <c r="D17" s="164">
        <f>'6中止承認申請書'!V5</f>
        <v>0</v>
      </c>
      <c r="E17" s="164" t="s">
        <v>0</v>
      </c>
      <c r="F17" s="164">
        <f>'6中止承認申請書'!X5</f>
        <v>0</v>
      </c>
      <c r="G17" s="164" t="s">
        <v>87</v>
      </c>
      <c r="H17" s="164">
        <f>'6中止承認申請書'!Z5</f>
        <v>0</v>
      </c>
      <c r="I17" s="164" t="s">
        <v>2</v>
      </c>
      <c r="J17" s="131" t="s">
        <v>149</v>
      </c>
      <c r="L17" s="357" t="str">
        <f>N15</f>
        <v>中止</v>
      </c>
      <c r="M17" s="357"/>
      <c r="N17" s="131" t="s">
        <v>150</v>
      </c>
      <c r="Q17" s="133"/>
      <c r="S17" s="165" t="str">
        <f>G14</f>
        <v>令和</v>
      </c>
      <c r="T17" s="164">
        <f>H14</f>
        <v>3</v>
      </c>
      <c r="U17" s="131" t="s">
        <v>128</v>
      </c>
      <c r="W17" s="131"/>
      <c r="X17" s="131"/>
      <c r="AD17" s="131"/>
      <c r="AE17" s="131"/>
      <c r="AH17" s="131"/>
    </row>
    <row r="18" spans="1:35" ht="18.75" customHeight="1">
      <c r="B18" s="136" t="s">
        <v>320</v>
      </c>
      <c r="C18" s="136"/>
      <c r="D18" s="136"/>
      <c r="E18" s="136"/>
      <c r="F18" s="136"/>
      <c r="G18" s="136"/>
      <c r="H18" s="136"/>
      <c r="I18" s="164"/>
      <c r="J18" s="133"/>
      <c r="K18" s="357" t="str">
        <f>'1-1交付申請書(鏡)'!X20</f>
        <v>選択してください</v>
      </c>
      <c r="L18" s="357"/>
      <c r="M18" s="357"/>
      <c r="N18" s="357"/>
      <c r="O18" s="357"/>
      <c r="P18" s="357"/>
      <c r="Q18" s="357"/>
      <c r="R18" s="131" t="s">
        <v>340</v>
      </c>
      <c r="T18" s="131"/>
      <c r="U18" s="131"/>
      <c r="Y18" s="164"/>
      <c r="Z18" s="164"/>
      <c r="AA18" s="164"/>
      <c r="AD18" s="131"/>
      <c r="AE18" s="131"/>
      <c r="AF18" s="131"/>
      <c r="AI18" s="131"/>
    </row>
    <row r="19" spans="1:35" ht="18.75" customHeight="1">
      <c r="B19" s="131" t="s">
        <v>341</v>
      </c>
      <c r="AF19" s="131"/>
    </row>
    <row r="20" spans="1:35" ht="18.75" customHeight="1">
      <c r="B20" s="131" t="s">
        <v>342</v>
      </c>
      <c r="AF20" s="131"/>
    </row>
    <row r="21" spans="1:35" ht="18.75" customHeight="1">
      <c r="AF21" s="131"/>
    </row>
    <row r="22" spans="1:35" ht="18.75" customHeight="1">
      <c r="A22" s="140"/>
      <c r="B22" s="140"/>
      <c r="C22" s="140"/>
      <c r="D22" s="140"/>
      <c r="E22" s="140"/>
      <c r="F22" s="140"/>
      <c r="G22" s="140"/>
      <c r="H22" s="140"/>
      <c r="I22" s="140"/>
      <c r="J22" s="140"/>
      <c r="K22" s="140"/>
      <c r="L22" s="140"/>
      <c r="M22" s="140"/>
      <c r="N22" s="141"/>
      <c r="O22" s="139" t="s">
        <v>5</v>
      </c>
      <c r="P22" s="141"/>
      <c r="Q22" s="140"/>
      <c r="R22" s="140"/>
      <c r="S22" s="140"/>
      <c r="T22" s="140"/>
      <c r="U22" s="140"/>
      <c r="V22" s="140"/>
      <c r="W22" s="140"/>
      <c r="X22" s="140"/>
      <c r="Y22" s="140"/>
      <c r="Z22" s="140"/>
      <c r="AA22" s="140"/>
      <c r="AB22" s="140"/>
      <c r="AC22" s="140"/>
    </row>
    <row r="23" spans="1:35" ht="18.75" customHeight="1">
      <c r="B23" s="138"/>
      <c r="C23" s="139"/>
      <c r="D23" s="146"/>
      <c r="E23" s="139"/>
      <c r="F23" s="140"/>
      <c r="G23" s="139"/>
      <c r="H23" s="151"/>
      <c r="I23" s="139"/>
      <c r="J23" s="151"/>
      <c r="K23" s="151"/>
      <c r="L23" s="151"/>
      <c r="M23" s="140"/>
      <c r="N23" s="140"/>
      <c r="O23" s="140"/>
      <c r="W23" s="139"/>
      <c r="X23" s="139"/>
      <c r="Y23" s="140"/>
      <c r="Z23" s="140"/>
      <c r="AA23" s="140"/>
      <c r="AB23" s="140"/>
      <c r="AC23" s="140"/>
    </row>
    <row r="24" spans="1:35" ht="18.75" customHeight="1">
      <c r="B24" s="138"/>
      <c r="C24" s="165" t="str">
        <f>C17</f>
        <v>令和</v>
      </c>
      <c r="D24" s="164">
        <f>'1-1交付申請書(鏡)'!X5</f>
        <v>0</v>
      </c>
      <c r="E24" s="164" t="s">
        <v>0</v>
      </c>
      <c r="F24" s="164">
        <f>'1-1交付申請書(鏡)'!Z5</f>
        <v>0</v>
      </c>
      <c r="G24" s="164" t="s">
        <v>87</v>
      </c>
      <c r="H24" s="164">
        <f>'1-1交付申請書(鏡)'!AB5</f>
        <v>0</v>
      </c>
      <c r="I24" s="164" t="s">
        <v>2</v>
      </c>
      <c r="J24" s="151" t="s">
        <v>151</v>
      </c>
      <c r="K24" s="151"/>
      <c r="L24" s="151"/>
      <c r="M24" s="140"/>
      <c r="N24" s="140"/>
      <c r="O24" s="140"/>
      <c r="P24" s="140"/>
      <c r="Q24" s="140"/>
      <c r="R24" s="140"/>
      <c r="S24" s="139"/>
      <c r="U24" s="135" t="str">
        <f>N15</f>
        <v>中止</v>
      </c>
      <c r="W24" s="138" t="s">
        <v>152</v>
      </c>
      <c r="X24" s="139"/>
      <c r="Y24" s="140"/>
      <c r="Z24" s="140"/>
      <c r="AA24" s="140"/>
      <c r="AB24" s="140"/>
      <c r="AC24" s="140"/>
    </row>
    <row r="25" spans="1:35" ht="18.75" customHeight="1">
      <c r="B25" s="357" t="str">
        <f>N15</f>
        <v>中止</v>
      </c>
      <c r="C25" s="357"/>
      <c r="D25" s="146" t="s">
        <v>153</v>
      </c>
      <c r="E25" s="139"/>
      <c r="F25" s="140"/>
      <c r="G25" s="139"/>
      <c r="H25" s="151"/>
      <c r="I25" s="139"/>
      <c r="J25" s="151"/>
      <c r="K25" s="151"/>
      <c r="L25" s="151"/>
      <c r="M25" s="140"/>
      <c r="N25" s="140"/>
      <c r="O25" s="140"/>
      <c r="P25" s="140"/>
      <c r="Q25" s="140"/>
      <c r="R25" s="140"/>
      <c r="S25" s="139"/>
      <c r="T25" s="139"/>
      <c r="U25" s="139"/>
      <c r="V25" s="139"/>
      <c r="W25" s="139"/>
      <c r="X25" s="139"/>
      <c r="Y25" s="140"/>
      <c r="Z25" s="140"/>
      <c r="AA25" s="140"/>
      <c r="AB25" s="140"/>
      <c r="AC25" s="140"/>
    </row>
    <row r="26" spans="1:35" ht="18.75" customHeight="1">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row>
    <row r="27" spans="1:35" ht="18.75" customHeight="1">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row>
    <row r="28" spans="1:35" ht="18.75" customHeight="1">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row>
    <row r="29" spans="1:35" s="131" customFormat="1" ht="18.75" customHeight="1">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3"/>
      <c r="AE29" s="133"/>
      <c r="AF29" s="133"/>
    </row>
    <row r="30" spans="1:35" ht="18.75" customHeight="1">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row>
    <row r="31" spans="1:35" ht="18.75" customHeight="1"/>
    <row r="32" spans="1:35"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sheetData>
  <sheetProtection selectLockedCells="1"/>
  <mergeCells count="8">
    <mergeCell ref="B25:C25"/>
    <mergeCell ref="N15:O15"/>
    <mergeCell ref="L17:M17"/>
    <mergeCell ref="Y4:Z4"/>
    <mergeCell ref="T5:U5"/>
    <mergeCell ref="K18:Q18"/>
    <mergeCell ref="D8:L8"/>
    <mergeCell ref="C7:L7"/>
  </mergeCells>
  <phoneticPr fontId="2"/>
  <conditionalFormatting sqref="X5">
    <cfRule type="cellIs" dxfId="42" priority="7" operator="equal">
      <formula>""</formula>
    </cfRule>
  </conditionalFormatting>
  <conditionalFormatting sqref="Z5">
    <cfRule type="cellIs" dxfId="41" priority="6" operator="equal">
      <formula>""</formula>
    </cfRule>
  </conditionalFormatting>
  <conditionalFormatting sqref="V5">
    <cfRule type="cellIs" dxfId="40" priority="5" operator="equal">
      <formula>""</formula>
    </cfRule>
  </conditionalFormatting>
  <conditionalFormatting sqref="H14">
    <cfRule type="cellIs" dxfId="39" priority="4" operator="equal">
      <formula>""</formula>
    </cfRule>
  </conditionalFormatting>
  <conditionalFormatting sqref="Y4">
    <cfRule type="cellIs" dxfId="38" priority="3" operator="equal">
      <formula>""</formula>
    </cfRule>
  </conditionalFormatting>
  <conditionalFormatting sqref="C7">
    <cfRule type="cellIs" dxfId="37" priority="2" operator="equal">
      <formula>""</formula>
    </cfRule>
  </conditionalFormatting>
  <conditionalFormatting sqref="D8">
    <cfRule type="cellIs" dxfId="36" priority="1" operator="equal">
      <formula>""</formula>
    </cfRule>
  </conditionalFormatting>
  <pageMargins left="0.9055118110236221" right="0.51181102362204722" top="0.74803149606299213" bottom="0.74803149606299213" header="0.31496062992125984" footer="0.31496062992125984"/>
  <pageSetup paperSize="9" scale="91"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55"/>
  <sheetViews>
    <sheetView view="pageBreakPreview" zoomScaleNormal="100" zoomScaleSheetLayoutView="100" workbookViewId="0">
      <selection activeCell="V5" sqref="V5"/>
    </sheetView>
  </sheetViews>
  <sheetFormatPr defaultColWidth="3.125" defaultRowHeight="18.75"/>
  <cols>
    <col min="1" max="2" width="3.125" style="131"/>
    <col min="3" max="3" width="3.125" style="131" customWidth="1"/>
    <col min="4" max="7" width="3.125" style="131"/>
    <col min="8" max="8" width="3.125" style="131" customWidth="1"/>
    <col min="9" max="18" width="3.125" style="131"/>
    <col min="19" max="20" width="3.125" style="132"/>
    <col min="21" max="21" width="3.125" style="132" customWidth="1"/>
    <col min="22" max="24" width="3.125" style="132"/>
    <col min="25" max="28" width="3.125" style="131"/>
    <col min="29" max="29" width="2.875" style="131" customWidth="1"/>
    <col min="30" max="16384" width="3.125" style="133"/>
  </cols>
  <sheetData>
    <row r="1" spans="2:32" ht="18.75" customHeight="1"/>
    <row r="2" spans="2:32" ht="18.75" customHeight="1">
      <c r="B2" s="131" t="s">
        <v>154</v>
      </c>
    </row>
    <row r="3" spans="2:32" ht="18.75" customHeight="1"/>
    <row r="4" spans="2:32" ht="18.75" customHeight="1">
      <c r="S4" s="131"/>
      <c r="T4" s="131"/>
      <c r="U4" s="131"/>
      <c r="V4" s="131"/>
      <c r="W4" s="131"/>
      <c r="X4" s="131"/>
    </row>
    <row r="5" spans="2:32" ht="18.75" customHeight="1">
      <c r="R5" s="136"/>
      <c r="T5" s="136"/>
      <c r="U5" s="134" t="s">
        <v>262</v>
      </c>
      <c r="V5" s="137"/>
      <c r="W5" s="136" t="s">
        <v>0</v>
      </c>
      <c r="X5" s="137"/>
      <c r="Y5" s="136" t="s">
        <v>1</v>
      </c>
      <c r="Z5" s="137"/>
      <c r="AA5" s="136" t="s">
        <v>2</v>
      </c>
      <c r="AF5" s="131"/>
    </row>
    <row r="6" spans="2:32" ht="18.75" customHeight="1">
      <c r="AF6" s="131"/>
    </row>
    <row r="7" spans="2:32" ht="18.75" customHeight="1">
      <c r="C7" s="131" t="s">
        <v>3</v>
      </c>
      <c r="AF7" s="131"/>
    </row>
    <row r="8" spans="2:32" ht="18.75" customHeight="1">
      <c r="C8" s="131" t="s">
        <v>15</v>
      </c>
    </row>
    <row r="9" spans="2:32" ht="18.75" customHeight="1"/>
    <row r="10" spans="2:32" ht="18.75" customHeight="1">
      <c r="N10" s="131" t="s">
        <v>105</v>
      </c>
      <c r="R10" s="132"/>
      <c r="X10" s="131"/>
    </row>
    <row r="11" spans="2:32" ht="18.75" customHeight="1">
      <c r="O11" s="131" t="s">
        <v>17</v>
      </c>
      <c r="R11" s="178">
        <f>'1-1交付申請書(鏡)'!S11</f>
        <v>0</v>
      </c>
      <c r="T11" s="178"/>
      <c r="U11" s="178"/>
      <c r="V11" s="178"/>
      <c r="W11" s="178"/>
      <c r="X11" s="178"/>
      <c r="Y11" s="178"/>
      <c r="Z11" s="178"/>
      <c r="AA11" s="178"/>
      <c r="AB11" s="178"/>
    </row>
    <row r="12" spans="2:32" ht="18.75" customHeight="1">
      <c r="O12" s="144" t="s">
        <v>367</v>
      </c>
      <c r="Q12" s="144"/>
      <c r="R12" s="358">
        <f>'1-1交付申請書(鏡)'!S12</f>
        <v>0</v>
      </c>
      <c r="S12" s="358"/>
      <c r="T12" s="358"/>
      <c r="U12" s="358"/>
      <c r="V12" s="358"/>
      <c r="W12" s="358"/>
      <c r="X12" s="358"/>
      <c r="Y12" s="358"/>
      <c r="Z12" s="358"/>
      <c r="AA12" s="358"/>
      <c r="AB12" s="178"/>
    </row>
    <row r="13" spans="2:32" ht="18.75" customHeight="1">
      <c r="P13" s="144"/>
      <c r="Q13" s="144"/>
      <c r="R13" s="144"/>
      <c r="S13" s="358">
        <f>'1-1交付申請書(鏡)'!T13</f>
        <v>0</v>
      </c>
      <c r="T13" s="358"/>
      <c r="U13" s="358"/>
      <c r="V13" s="358"/>
      <c r="W13" s="358"/>
      <c r="X13" s="358"/>
      <c r="Y13" s="358"/>
      <c r="Z13" s="358"/>
      <c r="AA13" s="358"/>
      <c r="AB13" s="131" t="s">
        <v>4</v>
      </c>
    </row>
    <row r="14" spans="2:32" ht="18.75" customHeight="1">
      <c r="P14" s="180" t="s">
        <v>19</v>
      </c>
      <c r="S14" s="131"/>
      <c r="T14" s="131"/>
      <c r="Y14" s="132"/>
      <c r="Z14" s="132"/>
    </row>
    <row r="15" spans="2:32" ht="18.75" customHeight="1">
      <c r="E15" s="136"/>
    </row>
    <row r="16" spans="2:32" ht="18.75" customHeight="1">
      <c r="B16" s="136"/>
      <c r="C16" s="136"/>
      <c r="D16" s="136"/>
      <c r="E16" s="136"/>
      <c r="F16" s="136"/>
      <c r="G16" s="134" t="s">
        <v>262</v>
      </c>
      <c r="H16" s="137">
        <f>'1-1交付申請書(鏡)'!H17</f>
        <v>3</v>
      </c>
      <c r="I16" s="136" t="s">
        <v>21</v>
      </c>
      <c r="J16" s="138"/>
      <c r="K16" s="138"/>
      <c r="L16" s="138"/>
      <c r="M16" s="138"/>
      <c r="N16" s="138"/>
      <c r="O16" s="138"/>
      <c r="P16" s="138"/>
      <c r="Q16" s="138"/>
      <c r="R16" s="138"/>
      <c r="S16" s="138"/>
      <c r="T16" s="138"/>
      <c r="U16" s="136"/>
      <c r="V16" s="136"/>
      <c r="W16" s="136"/>
      <c r="X16" s="136"/>
      <c r="Y16" s="136"/>
      <c r="Z16" s="136"/>
      <c r="AA16" s="136"/>
      <c r="AB16" s="136"/>
      <c r="AC16" s="136"/>
    </row>
    <row r="17" spans="1:37" ht="18.75" customHeight="1">
      <c r="B17" s="136"/>
      <c r="C17" s="136"/>
      <c r="D17" s="136"/>
      <c r="E17" s="136"/>
      <c r="F17" s="132"/>
      <c r="G17" s="132"/>
      <c r="H17" s="136"/>
      <c r="I17" s="136"/>
      <c r="J17" s="138"/>
      <c r="K17" s="138"/>
      <c r="L17" s="138"/>
      <c r="M17" s="138"/>
      <c r="N17" s="138"/>
      <c r="O17" s="139" t="s">
        <v>155</v>
      </c>
      <c r="P17" s="138"/>
      <c r="Q17" s="138"/>
      <c r="R17" s="138"/>
      <c r="S17" s="138"/>
      <c r="T17" s="138"/>
      <c r="U17" s="136"/>
      <c r="V17" s="136"/>
      <c r="W17" s="136"/>
      <c r="X17" s="136"/>
      <c r="Y17" s="136"/>
      <c r="Z17" s="136"/>
      <c r="AA17" s="136"/>
      <c r="AB17" s="136"/>
      <c r="AC17" s="136"/>
    </row>
    <row r="18" spans="1:37" ht="18.75" customHeight="1">
      <c r="S18" s="131"/>
      <c r="T18" s="131"/>
      <c r="U18" s="131"/>
      <c r="V18" s="131"/>
      <c r="W18" s="131"/>
      <c r="X18" s="131"/>
    </row>
    <row r="19" spans="1:37" ht="18.75" customHeight="1">
      <c r="C19" s="134" t="str">
        <f>'2交付決定通知書'!T5</f>
        <v>令和</v>
      </c>
      <c r="D19" s="137">
        <f>'2交付決定通知書'!V5</f>
        <v>0</v>
      </c>
      <c r="E19" s="132" t="s">
        <v>0</v>
      </c>
      <c r="F19" s="132">
        <f>'2交付決定通知書'!X5</f>
        <v>0</v>
      </c>
      <c r="G19" s="132" t="s">
        <v>87</v>
      </c>
      <c r="H19" s="132">
        <f>'2交付決定通知書'!Z5</f>
        <v>0</v>
      </c>
      <c r="I19" s="132" t="s">
        <v>2</v>
      </c>
      <c r="J19" s="136" t="s">
        <v>110</v>
      </c>
      <c r="O19" s="357">
        <f>'2交付決定通知書'!Y4</f>
        <v>0</v>
      </c>
      <c r="P19" s="357"/>
      <c r="Q19" s="131" t="s">
        <v>290</v>
      </c>
      <c r="S19" s="134"/>
      <c r="T19" s="136"/>
      <c r="V19" s="134" t="str">
        <f>'5変更承認通知書'!T5</f>
        <v>令和</v>
      </c>
      <c r="W19" s="132">
        <f>'5変更承認通知書'!V5</f>
        <v>0</v>
      </c>
      <c r="X19" s="132" t="s">
        <v>0</v>
      </c>
      <c r="Y19" s="132">
        <f>'5変更承認通知書'!X5</f>
        <v>0</v>
      </c>
      <c r="Z19" s="132" t="s">
        <v>87</v>
      </c>
      <c r="AA19" s="132">
        <f>'5変更承認通知書'!Z5</f>
        <v>0</v>
      </c>
      <c r="AB19" s="135" t="s">
        <v>335</v>
      </c>
      <c r="AC19" s="136"/>
    </row>
    <row r="20" spans="1:37" ht="18.75" customHeight="1">
      <c r="B20" s="131" t="s">
        <v>334</v>
      </c>
      <c r="F20" s="357">
        <f>'5変更承認通知書'!Y4</f>
        <v>0</v>
      </c>
      <c r="G20" s="357"/>
      <c r="H20" s="136" t="s">
        <v>332</v>
      </c>
      <c r="J20" s="136"/>
      <c r="K20" s="136"/>
      <c r="L20" s="136"/>
      <c r="M20" s="136"/>
      <c r="N20" s="136"/>
      <c r="O20" s="136"/>
      <c r="Q20" s="134" t="str">
        <f>G16</f>
        <v>令和</v>
      </c>
      <c r="R20" s="132">
        <f>H16</f>
        <v>3</v>
      </c>
      <c r="S20" s="136" t="s">
        <v>336</v>
      </c>
      <c r="U20" s="133"/>
      <c r="V20" s="133"/>
      <c r="W20" s="133"/>
      <c r="X20" s="133"/>
      <c r="Y20" s="133"/>
      <c r="Z20" s="133"/>
      <c r="AA20" s="133"/>
      <c r="AB20" s="133"/>
      <c r="AC20" s="133"/>
      <c r="AD20" s="136"/>
      <c r="AE20" s="132"/>
      <c r="AG20" s="131"/>
      <c r="AH20" s="131"/>
      <c r="AI20" s="131"/>
      <c r="AJ20" s="131"/>
    </row>
    <row r="21" spans="1:37" ht="18.75" customHeight="1">
      <c r="B21" s="131" t="s">
        <v>337</v>
      </c>
      <c r="F21" s="132"/>
      <c r="H21" s="136"/>
      <c r="J21" s="357" t="str">
        <f>'1-1交付申請書(鏡)'!X20</f>
        <v>選択してください</v>
      </c>
      <c r="K21" s="357"/>
      <c r="L21" s="357"/>
      <c r="M21" s="357"/>
      <c r="N21" s="357"/>
      <c r="O21" s="357"/>
      <c r="P21" s="357"/>
      <c r="Q21" s="145" t="s">
        <v>338</v>
      </c>
      <c r="S21" s="138"/>
      <c r="T21" s="131"/>
      <c r="U21" s="131"/>
      <c r="V21" s="131"/>
      <c r="W21" s="131"/>
      <c r="X21" s="131"/>
      <c r="AA21" s="136"/>
      <c r="AB21" s="132"/>
      <c r="AD21" s="131"/>
      <c r="AE21" s="131"/>
      <c r="AF21" s="131"/>
      <c r="AG21" s="131"/>
    </row>
    <row r="22" spans="1:37" ht="18.75" customHeight="1">
      <c r="B22" s="140" t="s">
        <v>339</v>
      </c>
      <c r="C22" s="140"/>
      <c r="D22" s="140"/>
      <c r="E22" s="140"/>
      <c r="F22" s="140"/>
      <c r="G22" s="140"/>
      <c r="H22" s="140"/>
      <c r="I22" s="140"/>
      <c r="J22" s="140"/>
      <c r="K22" s="140"/>
      <c r="L22" s="140"/>
      <c r="M22" s="140"/>
      <c r="N22" s="140"/>
      <c r="O22" s="140"/>
      <c r="P22" s="140"/>
      <c r="Q22" s="140"/>
      <c r="R22" s="140"/>
      <c r="S22" s="139"/>
      <c r="T22" s="139"/>
      <c r="U22" s="139"/>
      <c r="V22" s="139"/>
      <c r="W22" s="139"/>
      <c r="X22" s="139"/>
      <c r="Y22" s="140"/>
      <c r="Z22" s="140"/>
      <c r="AA22" s="140"/>
      <c r="AB22" s="140"/>
      <c r="AC22" s="140"/>
    </row>
    <row r="23" spans="1:37" ht="18.75" customHeight="1">
      <c r="B23" s="140"/>
      <c r="C23" s="140"/>
      <c r="D23" s="140"/>
      <c r="E23" s="140"/>
      <c r="F23" s="140"/>
      <c r="G23" s="140"/>
      <c r="H23" s="140"/>
      <c r="I23" s="140"/>
      <c r="J23" s="140"/>
      <c r="K23" s="140"/>
      <c r="L23" s="140"/>
      <c r="M23" s="140"/>
      <c r="N23" s="140"/>
      <c r="O23" s="140"/>
      <c r="P23" s="140"/>
      <c r="Q23" s="140"/>
      <c r="R23" s="140"/>
      <c r="S23" s="139"/>
      <c r="T23" s="139"/>
      <c r="U23" s="139"/>
      <c r="V23" s="139"/>
      <c r="W23" s="139"/>
      <c r="X23" s="139"/>
      <c r="Y23" s="140"/>
      <c r="Z23" s="140"/>
      <c r="AA23" s="140"/>
      <c r="AB23" s="140"/>
      <c r="AC23" s="140"/>
    </row>
    <row r="24" spans="1:37" ht="18.75" customHeight="1">
      <c r="A24" s="140"/>
      <c r="B24" s="140"/>
      <c r="C24" s="140"/>
      <c r="D24" s="140"/>
      <c r="E24" s="140"/>
      <c r="F24" s="140"/>
      <c r="G24" s="140"/>
      <c r="H24" s="140"/>
      <c r="I24" s="140"/>
      <c r="J24" s="140"/>
      <c r="K24" s="140"/>
      <c r="L24" s="140"/>
      <c r="M24" s="140"/>
      <c r="N24" s="141"/>
      <c r="O24" s="139" t="s">
        <v>5</v>
      </c>
      <c r="P24" s="141"/>
      <c r="Q24" s="140"/>
      <c r="R24" s="140"/>
      <c r="S24" s="140"/>
      <c r="T24" s="140"/>
      <c r="U24" s="140"/>
      <c r="V24" s="140"/>
      <c r="W24" s="140"/>
      <c r="X24" s="140"/>
      <c r="Y24" s="140"/>
      <c r="Z24" s="140"/>
      <c r="AA24" s="140"/>
      <c r="AB24" s="140"/>
      <c r="AC24" s="140"/>
    </row>
    <row r="25" spans="1:37" ht="18.75" customHeight="1">
      <c r="B25" s="140"/>
      <c r="C25" s="140"/>
      <c r="D25" s="140"/>
      <c r="E25" s="140"/>
      <c r="F25" s="140"/>
      <c r="G25" s="140"/>
      <c r="H25" s="140"/>
      <c r="I25" s="140"/>
      <c r="J25" s="140"/>
      <c r="K25" s="140"/>
      <c r="L25" s="140"/>
      <c r="M25" s="140"/>
      <c r="N25" s="140"/>
      <c r="O25" s="140"/>
      <c r="P25" s="140"/>
      <c r="Q25" s="140"/>
      <c r="R25" s="140"/>
      <c r="S25" s="139"/>
      <c r="T25" s="139"/>
      <c r="U25" s="139"/>
      <c r="V25" s="139"/>
      <c r="W25" s="139"/>
      <c r="X25" s="139"/>
      <c r="Y25" s="140"/>
      <c r="Z25" s="140"/>
      <c r="AA25" s="140"/>
      <c r="AB25" s="140"/>
      <c r="AC25" s="140"/>
    </row>
    <row r="26" spans="1:37" ht="18.75" customHeight="1">
      <c r="B26" s="138" t="s">
        <v>156</v>
      </c>
      <c r="C26" s="139"/>
      <c r="D26" s="146"/>
      <c r="E26" s="139"/>
      <c r="F26" s="140"/>
      <c r="G26" s="140"/>
      <c r="H26" s="140"/>
      <c r="I26" s="140"/>
      <c r="J26" s="140"/>
      <c r="K26" s="140"/>
      <c r="L26" s="140"/>
      <c r="M26" s="140"/>
      <c r="N26" s="140"/>
      <c r="O26" s="140"/>
      <c r="P26" s="140"/>
      <c r="Q26" s="140"/>
      <c r="R26" s="140"/>
      <c r="S26" s="139"/>
      <c r="T26" s="139"/>
      <c r="U26" s="139"/>
      <c r="V26" s="139"/>
      <c r="W26" s="139"/>
      <c r="X26" s="139"/>
      <c r="Y26" s="140"/>
      <c r="Z26" s="140"/>
      <c r="AA26" s="140"/>
      <c r="AB26" s="140"/>
      <c r="AC26" s="140"/>
    </row>
    <row r="27" spans="1:37" ht="18.75" customHeight="1">
      <c r="B27" s="140"/>
      <c r="C27" s="140"/>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0"/>
    </row>
    <row r="28" spans="1:37" ht="18.75" customHeight="1">
      <c r="B28" s="140"/>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0"/>
    </row>
    <row r="29" spans="1:37" ht="18.75" customHeight="1">
      <c r="B29" s="140"/>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0"/>
    </row>
    <row r="30" spans="1:37" ht="18.75" customHeight="1">
      <c r="B30" s="140"/>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0"/>
    </row>
    <row r="31" spans="1:37" ht="18.75" customHeight="1">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row>
    <row r="32" spans="1:37" ht="18.75" customHeight="1">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G32" s="131"/>
      <c r="AH32" s="131"/>
      <c r="AI32" s="131"/>
      <c r="AJ32" s="131"/>
      <c r="AK32" s="131"/>
    </row>
    <row r="33" spans="3:37" s="131" customFormat="1" ht="18.75" customHeight="1">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D33" s="133"/>
      <c r="AE33" s="133"/>
      <c r="AF33" s="133"/>
    </row>
    <row r="34" spans="3:37" s="131" customFormat="1" ht="18.75" customHeight="1">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D34" s="133"/>
      <c r="AE34" s="133"/>
      <c r="AF34" s="133"/>
    </row>
    <row r="35" spans="3:37" s="131" customFormat="1" ht="18.75" customHeight="1">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D35" s="133"/>
      <c r="AE35" s="133"/>
      <c r="AF35" s="133"/>
    </row>
    <row r="36" spans="3:37" s="131" customFormat="1" ht="18.75" customHeight="1">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D36" s="133"/>
      <c r="AE36" s="133"/>
      <c r="AF36" s="133"/>
    </row>
    <row r="37" spans="3:37" s="131" customFormat="1" ht="18.75" customHeight="1">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D37" s="133"/>
      <c r="AE37" s="133"/>
      <c r="AF37" s="133"/>
    </row>
    <row r="38" spans="3:37" s="131" customFormat="1" ht="18.75" customHeight="1">
      <c r="S38" s="132"/>
      <c r="T38" s="132"/>
      <c r="U38" s="132"/>
      <c r="V38" s="132"/>
      <c r="W38" s="132"/>
      <c r="X38" s="132"/>
      <c r="AD38" s="133"/>
      <c r="AE38" s="133"/>
      <c r="AF38" s="133"/>
    </row>
    <row r="39" spans="3:37" s="131" customFormat="1" ht="18.75" customHeight="1">
      <c r="S39" s="132"/>
      <c r="T39" s="132"/>
      <c r="U39" s="132"/>
      <c r="V39" s="132"/>
      <c r="W39" s="132"/>
      <c r="X39" s="132"/>
      <c r="AD39" s="133"/>
      <c r="AE39" s="133"/>
      <c r="AF39" s="133"/>
    </row>
    <row r="40" spans="3:37" s="131" customFormat="1" ht="18.75" customHeight="1">
      <c r="S40" s="132"/>
      <c r="T40" s="132"/>
      <c r="U40" s="132"/>
      <c r="V40" s="132"/>
      <c r="W40" s="132"/>
      <c r="X40" s="132"/>
      <c r="AD40" s="133"/>
      <c r="AE40" s="133"/>
      <c r="AF40" s="133"/>
    </row>
    <row r="41" spans="3:37" s="131" customFormat="1" ht="18.75" customHeight="1">
      <c r="S41" s="132"/>
      <c r="T41" s="132"/>
      <c r="U41" s="132"/>
      <c r="V41" s="132"/>
      <c r="W41" s="132"/>
      <c r="X41" s="132"/>
      <c r="AD41" s="133"/>
      <c r="AE41" s="133"/>
      <c r="AF41" s="133"/>
    </row>
    <row r="42" spans="3:37" s="131" customFormat="1" ht="18.75" customHeight="1">
      <c r="S42" s="132"/>
      <c r="T42" s="132"/>
      <c r="U42" s="132"/>
      <c r="V42" s="132"/>
      <c r="W42" s="132"/>
      <c r="X42" s="132"/>
      <c r="AD42" s="133"/>
      <c r="AE42" s="133"/>
      <c r="AF42" s="133"/>
    </row>
    <row r="43" spans="3:37" s="131" customFormat="1" ht="18.75" customHeight="1">
      <c r="S43" s="132"/>
      <c r="T43" s="132"/>
      <c r="U43" s="132"/>
      <c r="V43" s="132"/>
      <c r="W43" s="132"/>
      <c r="X43" s="132"/>
      <c r="AD43" s="133"/>
      <c r="AE43" s="133"/>
      <c r="AF43" s="133"/>
    </row>
    <row r="44" spans="3:37" s="131" customFormat="1" ht="18.75" customHeight="1">
      <c r="S44" s="132"/>
      <c r="T44" s="132"/>
      <c r="U44" s="132"/>
      <c r="V44" s="132"/>
      <c r="W44" s="132"/>
      <c r="X44" s="132"/>
      <c r="AD44" s="133"/>
      <c r="AE44" s="133"/>
      <c r="AF44" s="133"/>
      <c r="AG44" s="133"/>
      <c r="AH44" s="133"/>
      <c r="AI44" s="133"/>
      <c r="AJ44" s="133"/>
      <c r="AK44" s="133"/>
    </row>
    <row r="45" spans="3:37" ht="18.75" customHeight="1"/>
    <row r="46" spans="3:37" ht="18.75" customHeight="1"/>
    <row r="47" spans="3:37" ht="18.75" customHeight="1"/>
    <row r="48" spans="3:37" ht="18.75" customHeight="1"/>
    <row r="49" ht="18.75" customHeight="1"/>
    <row r="50" ht="18.75" customHeight="1"/>
    <row r="51" ht="18.75" customHeight="1"/>
    <row r="52" ht="18.75" customHeight="1"/>
    <row r="53" ht="18.75" customHeight="1"/>
    <row r="54" ht="18.75" customHeight="1"/>
    <row r="55" ht="18.75" customHeight="1"/>
  </sheetData>
  <sheetProtection selectLockedCells="1"/>
  <mergeCells count="5">
    <mergeCell ref="R12:AA12"/>
    <mergeCell ref="S13:AA13"/>
    <mergeCell ref="F20:G20"/>
    <mergeCell ref="J21:P21"/>
    <mergeCell ref="O19:P19"/>
  </mergeCells>
  <phoneticPr fontId="2"/>
  <conditionalFormatting sqref="X5 S13 R12">
    <cfRule type="cellIs" dxfId="35" priority="10" operator="equal">
      <formula>""</formula>
    </cfRule>
  </conditionalFormatting>
  <conditionalFormatting sqref="Z5">
    <cfRule type="cellIs" dxfId="34" priority="9" operator="equal">
      <formula>""</formula>
    </cfRule>
  </conditionalFormatting>
  <conditionalFormatting sqref="R11">
    <cfRule type="cellIs" dxfId="33" priority="8" operator="equal">
      <formula>""</formula>
    </cfRule>
  </conditionalFormatting>
  <conditionalFormatting sqref="V5">
    <cfRule type="cellIs" dxfId="32" priority="7" operator="equal">
      <formula>""</formula>
    </cfRule>
  </conditionalFormatting>
  <conditionalFormatting sqref="H16">
    <cfRule type="cellIs" dxfId="31" priority="6" operator="equal">
      <formula>""</formula>
    </cfRule>
  </conditionalFormatting>
  <conditionalFormatting sqref="D19">
    <cfRule type="cellIs" dxfId="30" priority="5" operator="equal">
      <formula>""</formula>
    </cfRule>
  </conditionalFormatting>
  <pageMargins left="0.9055118110236221" right="0.51181102362204722" top="0.74803149606299213" bottom="0.74803149606299213" header="0.31496062992125984" footer="0.31496062992125984"/>
  <pageSetup paperSize="9" scale="91"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57"/>
  <sheetViews>
    <sheetView view="pageBreakPreview" zoomScaleNormal="100" zoomScaleSheetLayoutView="100" workbookViewId="0">
      <selection activeCell="X5" sqref="X5"/>
    </sheetView>
  </sheetViews>
  <sheetFormatPr defaultColWidth="3.125" defaultRowHeight="19.5"/>
  <cols>
    <col min="1" max="1" width="2.875" style="90" customWidth="1"/>
    <col min="2" max="2" width="3.125" style="90"/>
    <col min="3" max="3" width="3.125" style="90" customWidth="1"/>
    <col min="4" max="7" width="3.125" style="90"/>
    <col min="8" max="8" width="3.125" style="90" customWidth="1"/>
    <col min="9" max="18" width="3.125" style="90"/>
    <col min="19" max="20" width="3.125" style="130"/>
    <col min="21" max="21" width="3.125" style="130" customWidth="1"/>
    <col min="22" max="24" width="3.125" style="130"/>
    <col min="25" max="28" width="3.125" style="90"/>
    <col min="29" max="29" width="9" style="90" customWidth="1"/>
    <col min="30" max="16384" width="3.125" style="92"/>
  </cols>
  <sheetData>
    <row r="1" spans="2:32" ht="18.75" customHeight="1"/>
    <row r="2" spans="2:32" ht="18.75" customHeight="1">
      <c r="B2" s="90" t="s">
        <v>157</v>
      </c>
    </row>
    <row r="3" spans="2:32" ht="18.75" customHeight="1">
      <c r="B3" s="90" t="s">
        <v>158</v>
      </c>
    </row>
    <row r="4" spans="2:32" ht="18.75" customHeight="1">
      <c r="S4" s="90"/>
      <c r="T4" s="90"/>
      <c r="U4" s="90"/>
      <c r="V4" s="90"/>
      <c r="W4" s="90"/>
      <c r="X4" s="90"/>
    </row>
    <row r="5" spans="2:32" ht="18.75" customHeight="1">
      <c r="R5" s="93"/>
      <c r="T5" s="93"/>
      <c r="W5" s="96" t="s">
        <v>262</v>
      </c>
      <c r="X5" s="97"/>
      <c r="Y5" s="93" t="s">
        <v>0</v>
      </c>
      <c r="Z5" s="97"/>
      <c r="AA5" s="93" t="s">
        <v>1</v>
      </c>
      <c r="AB5" s="97"/>
      <c r="AC5" s="93" t="s">
        <v>2</v>
      </c>
      <c r="AF5" s="90"/>
    </row>
    <row r="6" spans="2:32" ht="18.75" customHeight="1">
      <c r="AF6" s="90"/>
    </row>
    <row r="7" spans="2:32" ht="18.75" customHeight="1">
      <c r="C7" s="90" t="s">
        <v>3</v>
      </c>
      <c r="AF7" s="90"/>
    </row>
    <row r="8" spans="2:32" ht="18.75" customHeight="1">
      <c r="C8" s="90" t="s">
        <v>15</v>
      </c>
    </row>
    <row r="9" spans="2:32" ht="18.75" customHeight="1"/>
    <row r="10" spans="2:32" ht="18.75" customHeight="1">
      <c r="O10" s="90" t="s">
        <v>105</v>
      </c>
      <c r="R10" s="130"/>
      <c r="X10" s="90"/>
    </row>
    <row r="11" spans="2:32" ht="18.75" customHeight="1">
      <c r="P11" s="90" t="s">
        <v>17</v>
      </c>
      <c r="S11" s="179">
        <f>'1-1交付申請書(鏡)'!S11</f>
        <v>0</v>
      </c>
      <c r="T11" s="179"/>
      <c r="U11" s="179"/>
      <c r="V11" s="179"/>
      <c r="W11" s="179"/>
      <c r="X11" s="179"/>
      <c r="Y11" s="179"/>
      <c r="Z11" s="179"/>
      <c r="AA11" s="179"/>
      <c r="AB11" s="179"/>
    </row>
    <row r="12" spans="2:32" ht="18.75" customHeight="1">
      <c r="P12" s="121" t="s">
        <v>367</v>
      </c>
      <c r="Q12" s="121"/>
      <c r="R12" s="121"/>
      <c r="S12" s="185">
        <f>'1-1交付申請書(鏡)'!S12</f>
        <v>0</v>
      </c>
      <c r="T12" s="185"/>
      <c r="U12" s="185"/>
      <c r="V12" s="185"/>
      <c r="W12" s="185"/>
      <c r="X12" s="185"/>
      <c r="Y12" s="185"/>
      <c r="Z12" s="185"/>
      <c r="AA12" s="185"/>
      <c r="AB12" s="185"/>
    </row>
    <row r="13" spans="2:32" ht="18.75" customHeight="1">
      <c r="P13" s="121"/>
      <c r="Q13" s="121"/>
      <c r="R13" s="121"/>
      <c r="S13" s="121"/>
      <c r="T13" s="185">
        <f>'1-1交付申請書(鏡)'!T13</f>
        <v>0</v>
      </c>
      <c r="U13" s="185"/>
      <c r="V13" s="185"/>
      <c r="W13" s="185"/>
      <c r="X13" s="185"/>
      <c r="Y13" s="185"/>
      <c r="Z13" s="185"/>
      <c r="AA13" s="185"/>
      <c r="AB13" s="185"/>
      <c r="AC13" s="90" t="s">
        <v>4</v>
      </c>
    </row>
    <row r="14" spans="2:32" ht="18.75" customHeight="1">
      <c r="P14" s="181" t="s">
        <v>19</v>
      </c>
      <c r="S14" s="90"/>
      <c r="T14" s="90"/>
      <c r="Y14" s="130"/>
      <c r="Z14" s="130"/>
    </row>
    <row r="15" spans="2:32" ht="18.75" customHeight="1">
      <c r="E15" s="93"/>
    </row>
    <row r="16" spans="2:32" ht="18.75" customHeight="1">
      <c r="B16" s="93"/>
      <c r="C16" s="93"/>
      <c r="D16" s="93"/>
      <c r="E16" s="93"/>
      <c r="F16" s="93"/>
      <c r="G16" s="96" t="s">
        <v>262</v>
      </c>
      <c r="H16" s="97">
        <f>'1-1交付申請書(鏡)'!H17</f>
        <v>3</v>
      </c>
      <c r="I16" s="93" t="s">
        <v>21</v>
      </c>
      <c r="J16" s="94"/>
      <c r="K16" s="94"/>
      <c r="L16" s="94"/>
      <c r="M16" s="94"/>
      <c r="N16" s="94"/>
      <c r="O16" s="94"/>
      <c r="P16" s="94"/>
      <c r="Q16" s="94"/>
      <c r="R16" s="94"/>
      <c r="S16" s="94"/>
      <c r="T16" s="94"/>
      <c r="U16" s="93"/>
      <c r="V16" s="93"/>
      <c r="W16" s="93"/>
      <c r="X16" s="93"/>
      <c r="Y16" s="93"/>
      <c r="Z16" s="93"/>
      <c r="AA16" s="93"/>
      <c r="AB16" s="93"/>
      <c r="AC16" s="93"/>
    </row>
    <row r="17" spans="1:36" ht="18.75" customHeight="1">
      <c r="B17" s="93"/>
      <c r="C17" s="93"/>
      <c r="D17" s="93"/>
      <c r="E17" s="93"/>
      <c r="F17" s="130"/>
      <c r="G17" s="130"/>
      <c r="H17" s="93"/>
      <c r="I17" s="93"/>
      <c r="J17" s="94"/>
      <c r="K17" s="94"/>
      <c r="L17" s="94"/>
      <c r="M17" s="94"/>
      <c r="N17" s="94"/>
      <c r="O17" s="95" t="s">
        <v>159</v>
      </c>
      <c r="P17" s="94"/>
      <c r="Q17" s="94"/>
      <c r="R17" s="94"/>
      <c r="S17" s="94"/>
      <c r="T17" s="94"/>
      <c r="U17" s="93"/>
      <c r="V17" s="93"/>
      <c r="W17" s="93"/>
      <c r="X17" s="93"/>
      <c r="Y17" s="93"/>
      <c r="Z17" s="93"/>
      <c r="AA17" s="93"/>
      <c r="AB17" s="93"/>
      <c r="AC17" s="93"/>
    </row>
    <row r="18" spans="1:36" ht="18.75" customHeight="1">
      <c r="S18" s="90"/>
      <c r="T18" s="90"/>
      <c r="U18" s="90"/>
      <c r="V18" s="90"/>
      <c r="W18" s="90"/>
      <c r="X18" s="90"/>
    </row>
    <row r="19" spans="1:36" ht="18.75" customHeight="1">
      <c r="C19" s="96" t="s">
        <v>365</v>
      </c>
      <c r="D19" s="97">
        <f>'2交付決定通知書'!V5</f>
        <v>0</v>
      </c>
      <c r="E19" s="130" t="s">
        <v>0</v>
      </c>
      <c r="F19" s="130">
        <f>'2交付決定通知書'!X5</f>
        <v>0</v>
      </c>
      <c r="G19" s="130" t="s">
        <v>87</v>
      </c>
      <c r="H19" s="130">
        <f>'2交付決定通知書'!Z5</f>
        <v>0</v>
      </c>
      <c r="I19" s="130" t="s">
        <v>2</v>
      </c>
      <c r="J19" s="93" t="s">
        <v>110</v>
      </c>
      <c r="N19" s="92"/>
      <c r="O19" s="484">
        <f>'2交付決定通知書'!Y4</f>
        <v>0</v>
      </c>
      <c r="P19" s="225"/>
      <c r="Q19" s="90" t="s">
        <v>290</v>
      </c>
      <c r="S19" s="96"/>
      <c r="T19" s="92"/>
      <c r="U19" s="93"/>
      <c r="V19" s="96" t="s">
        <v>365</v>
      </c>
      <c r="W19" s="130">
        <f>'5変更承認通知書'!V5</f>
        <v>0</v>
      </c>
      <c r="X19" s="130" t="s">
        <v>0</v>
      </c>
      <c r="Y19" s="130">
        <f>'5変更承認通知書'!X5</f>
        <v>0</v>
      </c>
      <c r="Z19" s="130" t="s">
        <v>87</v>
      </c>
      <c r="AA19" s="130">
        <f>'5変更承認通知書'!Z5</f>
        <v>0</v>
      </c>
      <c r="AB19" s="130" t="s">
        <v>2</v>
      </c>
      <c r="AC19" s="93" t="s">
        <v>291</v>
      </c>
    </row>
    <row r="20" spans="1:36" ht="18.75" customHeight="1">
      <c r="B20" s="90" t="s">
        <v>292</v>
      </c>
      <c r="D20" s="225">
        <f>'5変更承認通知書'!Y4</f>
        <v>0</v>
      </c>
      <c r="E20" s="225"/>
      <c r="F20" s="90" t="s">
        <v>333</v>
      </c>
      <c r="G20" s="93"/>
      <c r="H20" s="92"/>
      <c r="I20" s="93"/>
      <c r="J20" s="93"/>
      <c r="K20" s="93"/>
      <c r="L20" s="93"/>
      <c r="M20" s="93"/>
      <c r="N20" s="93"/>
      <c r="O20" s="93"/>
      <c r="P20" s="96" t="str">
        <f>G16</f>
        <v>令和</v>
      </c>
      <c r="Q20" s="130">
        <f>H16</f>
        <v>3</v>
      </c>
      <c r="R20" s="93" t="s">
        <v>148</v>
      </c>
      <c r="S20" s="93"/>
      <c r="T20" s="90"/>
      <c r="U20" s="92"/>
      <c r="V20" s="92"/>
      <c r="W20" s="92"/>
      <c r="X20" s="92"/>
      <c r="Y20" s="92"/>
      <c r="Z20" s="92"/>
      <c r="AA20" s="92"/>
      <c r="AB20" s="92"/>
      <c r="AC20" s="92"/>
      <c r="AD20" s="93"/>
      <c r="AE20" s="130"/>
      <c r="AG20" s="90"/>
      <c r="AH20" s="90"/>
      <c r="AI20" s="90"/>
      <c r="AJ20" s="90"/>
    </row>
    <row r="21" spans="1:36" ht="18.75" customHeight="1">
      <c r="B21" s="90" t="s">
        <v>330</v>
      </c>
      <c r="F21" s="130"/>
      <c r="G21" s="225" t="str">
        <f>'1-1交付申請書(鏡)'!X20</f>
        <v>選択してください</v>
      </c>
      <c r="H21" s="225"/>
      <c r="I21" s="225"/>
      <c r="J21" s="225"/>
      <c r="K21" s="225"/>
      <c r="L21" s="225"/>
      <c r="M21" s="225"/>
      <c r="N21" s="148" t="s">
        <v>331</v>
      </c>
      <c r="P21" s="93"/>
      <c r="R21" s="94"/>
      <c r="S21" s="94"/>
      <c r="T21" s="90"/>
      <c r="U21" s="90"/>
      <c r="V21" s="90"/>
      <c r="W21" s="90"/>
      <c r="X21" s="90"/>
      <c r="AA21" s="93"/>
      <c r="AB21" s="130"/>
      <c r="AD21" s="90"/>
      <c r="AE21" s="90"/>
      <c r="AF21" s="90"/>
      <c r="AG21" s="90"/>
    </row>
    <row r="22" spans="1:36" ht="18.75" customHeight="1">
      <c r="B22" s="126" t="s">
        <v>160</v>
      </c>
      <c r="C22" s="126"/>
      <c r="D22" s="126"/>
      <c r="E22" s="126"/>
      <c r="F22" s="126"/>
      <c r="G22" s="126"/>
      <c r="H22" s="126"/>
      <c r="I22" s="126"/>
      <c r="J22" s="126"/>
      <c r="K22" s="126"/>
      <c r="L22" s="126"/>
      <c r="M22" s="126"/>
      <c r="N22" s="126"/>
      <c r="O22" s="126"/>
      <c r="P22" s="126"/>
      <c r="Q22" s="126"/>
      <c r="R22" s="126"/>
      <c r="S22" s="95"/>
      <c r="T22" s="95"/>
      <c r="U22" s="95"/>
      <c r="V22" s="95"/>
      <c r="W22" s="95"/>
      <c r="X22" s="95"/>
      <c r="Y22" s="126"/>
      <c r="Z22" s="126"/>
      <c r="AA22" s="126"/>
      <c r="AB22" s="126"/>
      <c r="AC22" s="126"/>
    </row>
    <row r="23" spans="1:36" ht="18.75" customHeight="1">
      <c r="B23" s="126" t="s">
        <v>161</v>
      </c>
      <c r="C23" s="126"/>
      <c r="D23" s="126"/>
      <c r="E23" s="126"/>
      <c r="F23" s="126"/>
      <c r="G23" s="126"/>
      <c r="H23" s="126"/>
      <c r="I23" s="126"/>
      <c r="J23" s="126"/>
      <c r="K23" s="126"/>
      <c r="L23" s="126"/>
      <c r="M23" s="126"/>
      <c r="N23" s="126"/>
      <c r="O23" s="126"/>
      <c r="P23" s="126"/>
      <c r="Q23" s="126"/>
      <c r="R23" s="126"/>
      <c r="S23" s="95"/>
      <c r="T23" s="95"/>
      <c r="U23" s="95"/>
      <c r="V23" s="95"/>
      <c r="W23" s="95"/>
      <c r="X23" s="95"/>
      <c r="Y23" s="126"/>
      <c r="Z23" s="126"/>
      <c r="AA23" s="126"/>
      <c r="AB23" s="126"/>
      <c r="AC23" s="126"/>
    </row>
    <row r="24" spans="1:36" ht="18.75" customHeight="1">
      <c r="B24" s="126" t="s">
        <v>162</v>
      </c>
      <c r="C24" s="126"/>
      <c r="D24" s="126"/>
      <c r="E24" s="126"/>
      <c r="F24" s="126"/>
      <c r="G24" s="126"/>
      <c r="H24" s="126"/>
      <c r="I24" s="126"/>
      <c r="J24" s="126"/>
      <c r="K24" s="126"/>
      <c r="L24" s="126"/>
      <c r="M24" s="126"/>
      <c r="N24" s="126"/>
      <c r="O24" s="126"/>
      <c r="P24" s="126"/>
      <c r="Q24" s="126"/>
      <c r="R24" s="126"/>
      <c r="S24" s="95"/>
      <c r="T24" s="95"/>
      <c r="U24" s="95"/>
      <c r="V24" s="95"/>
      <c r="W24" s="95"/>
      <c r="X24" s="95"/>
      <c r="Y24" s="126"/>
      <c r="Z24" s="126"/>
      <c r="AA24" s="126"/>
      <c r="AB24" s="126"/>
      <c r="AC24" s="126"/>
    </row>
    <row r="25" spans="1:36" ht="18.75" customHeight="1">
      <c r="B25" s="126"/>
      <c r="C25" s="126"/>
      <c r="D25" s="126"/>
      <c r="E25" s="126"/>
      <c r="F25" s="126"/>
      <c r="G25" s="126"/>
      <c r="H25" s="126"/>
      <c r="I25" s="126"/>
      <c r="J25" s="126"/>
      <c r="K25" s="126"/>
      <c r="L25" s="126"/>
      <c r="M25" s="126"/>
      <c r="N25" s="126"/>
      <c r="O25" s="126"/>
      <c r="P25" s="126"/>
      <c r="Q25" s="126"/>
      <c r="R25" s="126"/>
      <c r="S25" s="95"/>
      <c r="T25" s="95"/>
      <c r="U25" s="95"/>
      <c r="V25" s="95"/>
      <c r="W25" s="95"/>
      <c r="X25" s="95"/>
      <c r="Y25" s="126"/>
      <c r="Z25" s="126"/>
      <c r="AA25" s="126"/>
      <c r="AB25" s="126"/>
      <c r="AC25" s="126"/>
    </row>
    <row r="26" spans="1:36" ht="18.75" customHeight="1">
      <c r="A26" s="126"/>
      <c r="B26" s="126"/>
      <c r="C26" s="126"/>
      <c r="D26" s="126"/>
      <c r="E26" s="126"/>
      <c r="F26" s="126"/>
      <c r="G26" s="126"/>
      <c r="H26" s="126"/>
      <c r="I26" s="126"/>
      <c r="J26" s="126"/>
      <c r="K26" s="126"/>
      <c r="L26" s="126"/>
      <c r="M26" s="126"/>
      <c r="N26" s="127"/>
      <c r="O26" s="95" t="s">
        <v>5</v>
      </c>
      <c r="P26" s="127"/>
      <c r="Q26" s="126"/>
      <c r="R26" s="126"/>
      <c r="S26" s="126"/>
      <c r="T26" s="126"/>
      <c r="U26" s="126"/>
      <c r="V26" s="126"/>
      <c r="W26" s="126"/>
      <c r="X26" s="126"/>
      <c r="Y26" s="126"/>
      <c r="Z26" s="126"/>
      <c r="AA26" s="126"/>
      <c r="AB26" s="126"/>
      <c r="AC26" s="126"/>
    </row>
    <row r="27" spans="1:36" ht="18.75" customHeight="1">
      <c r="B27" s="126"/>
      <c r="C27" s="126"/>
      <c r="D27" s="126"/>
      <c r="E27" s="126"/>
      <c r="F27" s="126"/>
      <c r="G27" s="126"/>
      <c r="H27" s="126"/>
      <c r="I27" s="126"/>
      <c r="J27" s="126"/>
      <c r="K27" s="126"/>
      <c r="L27" s="126"/>
      <c r="M27" s="126"/>
      <c r="N27" s="126"/>
      <c r="O27" s="126"/>
      <c r="P27" s="126"/>
      <c r="Q27" s="126"/>
      <c r="R27" s="126"/>
      <c r="S27" s="95"/>
      <c r="T27" s="95"/>
      <c r="U27" s="95"/>
      <c r="V27" s="95"/>
      <c r="W27" s="95"/>
      <c r="X27" s="95"/>
      <c r="Y27" s="126"/>
      <c r="Z27" s="126"/>
      <c r="AA27" s="126"/>
      <c r="AB27" s="126"/>
      <c r="AC27" s="126"/>
    </row>
    <row r="28" spans="1:36" ht="18.75" customHeight="1">
      <c r="B28" s="94" t="s">
        <v>163</v>
      </c>
      <c r="C28" s="95"/>
      <c r="D28" s="149"/>
      <c r="E28" s="95"/>
      <c r="F28" s="126"/>
      <c r="G28" s="126"/>
      <c r="H28" s="126"/>
      <c r="I28" s="126"/>
      <c r="J28" s="126"/>
      <c r="K28" s="126"/>
      <c r="L28" s="126"/>
      <c r="M28" s="126"/>
      <c r="N28" s="126"/>
      <c r="O28" s="126"/>
      <c r="P28" s="126"/>
      <c r="Q28" s="126"/>
      <c r="R28" s="126"/>
      <c r="S28" s="95"/>
      <c r="T28" s="95"/>
      <c r="U28" s="95"/>
      <c r="V28" s="95"/>
      <c r="W28" s="95"/>
      <c r="X28" s="95"/>
      <c r="Y28" s="126"/>
      <c r="Z28" s="126"/>
      <c r="AA28" s="126"/>
      <c r="AB28" s="126"/>
      <c r="AC28" s="126"/>
    </row>
    <row r="29" spans="1:36" ht="18.75" customHeight="1">
      <c r="B29" s="126" t="s">
        <v>164</v>
      </c>
      <c r="C29" s="126"/>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26"/>
    </row>
    <row r="30" spans="1:36" ht="18.75" customHeight="1">
      <c r="B30" s="126" t="s">
        <v>165</v>
      </c>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26"/>
    </row>
    <row r="31" spans="1:36" ht="18.75" customHeight="1">
      <c r="B31" s="126"/>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26"/>
    </row>
    <row r="32" spans="1:36" ht="18.75" customHeight="1">
      <c r="B32" s="126"/>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26"/>
    </row>
    <row r="33" spans="3:37" ht="18.75" customHeight="1">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row>
    <row r="34" spans="3:37" ht="18.75" customHeight="1">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G34" s="90"/>
      <c r="AH34" s="90"/>
      <c r="AI34" s="90"/>
      <c r="AJ34" s="90"/>
      <c r="AK34" s="90"/>
    </row>
    <row r="35" spans="3:37" s="90" customFormat="1" ht="18.75" customHeight="1">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D35" s="92"/>
      <c r="AE35" s="92"/>
      <c r="AF35" s="92"/>
    </row>
    <row r="36" spans="3:37" s="90" customFormat="1" ht="18.75" customHeight="1">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D36" s="92"/>
      <c r="AE36" s="92"/>
      <c r="AF36" s="92"/>
    </row>
    <row r="37" spans="3:37" s="90" customFormat="1" ht="18.75" customHeight="1">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D37" s="92"/>
      <c r="AE37" s="92"/>
      <c r="AF37" s="92"/>
    </row>
    <row r="38" spans="3:37" s="90" customFormat="1" ht="18.75" customHeight="1">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D38" s="92"/>
      <c r="AE38" s="92"/>
      <c r="AF38" s="92"/>
    </row>
    <row r="39" spans="3:37" s="90" customFormat="1" ht="18.75" customHeight="1">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D39" s="92"/>
      <c r="AE39" s="92"/>
      <c r="AF39" s="92"/>
    </row>
    <row r="40" spans="3:37" s="90" customFormat="1" ht="18.75" customHeight="1">
      <c r="S40" s="130"/>
      <c r="T40" s="130"/>
      <c r="U40" s="130"/>
      <c r="V40" s="130"/>
      <c r="W40" s="130"/>
      <c r="X40" s="130"/>
      <c r="AD40" s="92"/>
      <c r="AE40" s="92"/>
      <c r="AF40" s="92"/>
    </row>
    <row r="41" spans="3:37" s="90" customFormat="1" ht="18.75" customHeight="1">
      <c r="S41" s="130"/>
      <c r="T41" s="130"/>
      <c r="U41" s="130"/>
      <c r="V41" s="130"/>
      <c r="W41" s="130"/>
      <c r="X41" s="130"/>
      <c r="AD41" s="92"/>
      <c r="AE41" s="92"/>
      <c r="AF41" s="92"/>
    </row>
    <row r="42" spans="3:37" s="90" customFormat="1" ht="18.75" customHeight="1">
      <c r="S42" s="130"/>
      <c r="T42" s="130"/>
      <c r="U42" s="130"/>
      <c r="V42" s="130"/>
      <c r="W42" s="130"/>
      <c r="X42" s="130"/>
      <c r="AD42" s="92"/>
      <c r="AE42" s="92"/>
      <c r="AF42" s="92"/>
    </row>
    <row r="43" spans="3:37" s="90" customFormat="1" ht="18.75" customHeight="1">
      <c r="S43" s="130"/>
      <c r="T43" s="130"/>
      <c r="U43" s="130"/>
      <c r="V43" s="130"/>
      <c r="W43" s="130"/>
      <c r="X43" s="130"/>
      <c r="AD43" s="92"/>
      <c r="AE43" s="92"/>
      <c r="AF43" s="92"/>
    </row>
    <row r="44" spans="3:37" s="90" customFormat="1" ht="18.75" customHeight="1">
      <c r="S44" s="130"/>
      <c r="T44" s="130"/>
      <c r="U44" s="130"/>
      <c r="V44" s="130"/>
      <c r="W44" s="130"/>
      <c r="X44" s="130"/>
      <c r="AD44" s="92"/>
      <c r="AE44" s="92"/>
      <c r="AF44" s="92"/>
    </row>
    <row r="45" spans="3:37" s="90" customFormat="1" ht="18.75" customHeight="1">
      <c r="S45" s="130"/>
      <c r="T45" s="130"/>
      <c r="U45" s="130"/>
      <c r="V45" s="130"/>
      <c r="W45" s="130"/>
      <c r="X45" s="130"/>
      <c r="AD45" s="92"/>
      <c r="AE45" s="92"/>
      <c r="AF45" s="92"/>
    </row>
    <row r="46" spans="3:37" s="90" customFormat="1" ht="18.75" customHeight="1">
      <c r="S46" s="130"/>
      <c r="T46" s="130"/>
      <c r="U46" s="130"/>
      <c r="V46" s="130"/>
      <c r="W46" s="130"/>
      <c r="X46" s="130"/>
      <c r="AD46" s="92"/>
      <c r="AE46" s="92"/>
      <c r="AF46" s="92"/>
      <c r="AG46" s="92"/>
      <c r="AH46" s="92"/>
      <c r="AI46" s="92"/>
      <c r="AJ46" s="92"/>
      <c r="AK46" s="92"/>
    </row>
    <row r="47" spans="3:37" ht="18.75" customHeight="1"/>
    <row r="48" spans="3:37" ht="18.75" customHeight="1"/>
    <row r="49" spans="19:37" ht="18.75" customHeight="1"/>
    <row r="50" spans="19:37" ht="18.75" customHeight="1"/>
    <row r="51" spans="19:37" s="90" customFormat="1" ht="18.75" customHeight="1">
      <c r="S51" s="130"/>
      <c r="T51" s="130"/>
      <c r="U51" s="130"/>
      <c r="V51" s="130"/>
      <c r="W51" s="130"/>
      <c r="X51" s="130"/>
      <c r="AD51" s="92"/>
      <c r="AE51" s="92"/>
      <c r="AF51" s="92"/>
      <c r="AG51" s="92"/>
      <c r="AH51" s="92"/>
      <c r="AI51" s="92"/>
      <c r="AJ51" s="92"/>
      <c r="AK51" s="92"/>
    </row>
    <row r="52" spans="19:37" s="90" customFormat="1" ht="18.75" customHeight="1">
      <c r="S52" s="130"/>
      <c r="T52" s="130"/>
      <c r="U52" s="130"/>
      <c r="V52" s="130"/>
      <c r="W52" s="130"/>
      <c r="X52" s="130"/>
      <c r="AD52" s="92"/>
      <c r="AE52" s="92"/>
      <c r="AF52" s="92"/>
      <c r="AG52" s="92"/>
      <c r="AH52" s="92"/>
      <c r="AI52" s="92"/>
      <c r="AJ52" s="92"/>
      <c r="AK52" s="92"/>
    </row>
    <row r="53" spans="19:37" s="90" customFormat="1" ht="18.75" customHeight="1">
      <c r="S53" s="130"/>
      <c r="T53" s="130"/>
      <c r="U53" s="130"/>
      <c r="V53" s="130"/>
      <c r="W53" s="130"/>
      <c r="X53" s="130"/>
      <c r="AD53" s="92"/>
      <c r="AE53" s="92"/>
      <c r="AF53" s="92"/>
      <c r="AG53" s="92"/>
      <c r="AH53" s="92"/>
      <c r="AI53" s="92"/>
      <c r="AJ53" s="92"/>
      <c r="AK53" s="92"/>
    </row>
    <row r="54" spans="19:37" s="90" customFormat="1" ht="18.75" customHeight="1">
      <c r="S54" s="130"/>
      <c r="T54" s="130"/>
      <c r="U54" s="130"/>
      <c r="V54" s="130"/>
      <c r="W54" s="130"/>
      <c r="X54" s="130"/>
      <c r="AD54" s="92"/>
      <c r="AE54" s="92"/>
      <c r="AF54" s="92"/>
      <c r="AG54" s="92"/>
      <c r="AH54" s="92"/>
      <c r="AI54" s="92"/>
      <c r="AJ54" s="92"/>
      <c r="AK54" s="92"/>
    </row>
    <row r="55" spans="19:37" s="90" customFormat="1" ht="18.75" customHeight="1">
      <c r="S55" s="130"/>
      <c r="T55" s="130"/>
      <c r="U55" s="130"/>
      <c r="V55" s="130"/>
      <c r="W55" s="130"/>
      <c r="X55" s="130"/>
      <c r="AD55" s="92"/>
      <c r="AE55" s="92"/>
      <c r="AF55" s="92"/>
      <c r="AG55" s="92"/>
      <c r="AH55" s="92"/>
      <c r="AI55" s="92"/>
      <c r="AJ55" s="92"/>
      <c r="AK55" s="92"/>
    </row>
    <row r="56" spans="19:37" s="90" customFormat="1" ht="18.75" customHeight="1">
      <c r="S56" s="130"/>
      <c r="T56" s="130"/>
      <c r="U56" s="130"/>
      <c r="V56" s="130"/>
      <c r="W56" s="130"/>
      <c r="X56" s="130"/>
      <c r="AD56" s="92"/>
      <c r="AE56" s="92"/>
      <c r="AF56" s="92"/>
      <c r="AG56" s="92"/>
      <c r="AH56" s="92"/>
      <c r="AI56" s="92"/>
      <c r="AJ56" s="92"/>
      <c r="AK56" s="92"/>
    </row>
    <row r="57" spans="19:37" s="90" customFormat="1" ht="18.75" customHeight="1">
      <c r="S57" s="130"/>
      <c r="T57" s="130"/>
      <c r="U57" s="130"/>
      <c r="V57" s="130"/>
      <c r="W57" s="130"/>
      <c r="X57" s="130"/>
      <c r="AD57" s="92"/>
      <c r="AE57" s="92"/>
      <c r="AF57" s="92"/>
      <c r="AG57" s="92"/>
      <c r="AH57" s="92"/>
      <c r="AI57" s="92"/>
      <c r="AJ57" s="92"/>
      <c r="AK57" s="92"/>
    </row>
  </sheetData>
  <sheetProtection selectLockedCells="1"/>
  <mergeCells count="5">
    <mergeCell ref="D20:E20"/>
    <mergeCell ref="G21:M21"/>
    <mergeCell ref="O19:P19"/>
    <mergeCell ref="T13:AB13"/>
    <mergeCell ref="S12:AB12"/>
  </mergeCells>
  <phoneticPr fontId="2"/>
  <conditionalFormatting sqref="Z5 T13 S12">
    <cfRule type="cellIs" dxfId="29" priority="7" operator="equal">
      <formula>""</formula>
    </cfRule>
  </conditionalFormatting>
  <conditionalFormatting sqref="AB5">
    <cfRule type="cellIs" dxfId="28" priority="6" operator="equal">
      <formula>""</formula>
    </cfRule>
  </conditionalFormatting>
  <conditionalFormatting sqref="X5">
    <cfRule type="cellIs" dxfId="27" priority="4" operator="equal">
      <formula>""</formula>
    </cfRule>
  </conditionalFormatting>
  <conditionalFormatting sqref="H16">
    <cfRule type="cellIs" dxfId="26" priority="3" operator="equal">
      <formula>""</formula>
    </cfRule>
  </conditionalFormatting>
  <conditionalFormatting sqref="D19">
    <cfRule type="cellIs" dxfId="25" priority="2" operator="equal">
      <formula>""</formula>
    </cfRule>
  </conditionalFormatting>
  <conditionalFormatting sqref="S11">
    <cfRule type="cellIs" dxfId="24" priority="1" operator="equal">
      <formula>""</formula>
    </cfRule>
  </conditionalFormatting>
  <pageMargins left="0.9055118110236221" right="0.51181102362204722" top="0.74803149606299213" bottom="0.74803149606299213" header="0.31496062992125984" footer="0.31496062992125984"/>
  <pageSetup paperSize="9" scale="85"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54"/>
  <sheetViews>
    <sheetView view="pageBreakPreview" zoomScaleNormal="100" zoomScaleSheetLayoutView="100" workbookViewId="0">
      <selection activeCell="S19" sqref="S19:AB19"/>
    </sheetView>
  </sheetViews>
  <sheetFormatPr defaultRowHeight="19.5"/>
  <cols>
    <col min="1" max="31" width="3.125" style="90" customWidth="1"/>
    <col min="32" max="32" width="16.125" style="92" bestFit="1" customWidth="1"/>
    <col min="33" max="16384" width="9" style="92"/>
  </cols>
  <sheetData>
    <row r="1" spans="1:31" ht="21" customHeight="1"/>
    <row r="2" spans="1:31" ht="21" customHeight="1">
      <c r="A2" s="90" t="s">
        <v>166</v>
      </c>
      <c r="S2" s="130" t="s">
        <v>23</v>
      </c>
      <c r="T2" s="225" t="str">
        <f>'1-1交付申請書(鏡)'!X20</f>
        <v>選択してください</v>
      </c>
      <c r="U2" s="225"/>
      <c r="V2" s="225"/>
      <c r="W2" s="225"/>
      <c r="X2" s="225"/>
      <c r="Y2" s="225"/>
      <c r="Z2" s="225"/>
      <c r="AA2" s="225"/>
      <c r="AB2" s="225"/>
      <c r="AC2" s="130" t="s">
        <v>7</v>
      </c>
    </row>
    <row r="3" spans="1:31" ht="21" customHeight="1"/>
    <row r="4" spans="1:31" ht="21" customHeight="1">
      <c r="A4" s="225" t="s">
        <v>167</v>
      </c>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130"/>
      <c r="AE4" s="130"/>
    </row>
    <row r="5" spans="1:31" ht="21" customHeight="1"/>
    <row r="6" spans="1:31" ht="21" customHeight="1">
      <c r="A6" s="90" t="s">
        <v>37</v>
      </c>
    </row>
    <row r="7" spans="1:31" ht="21" customHeight="1" thickBot="1"/>
    <row r="8" spans="1:31" ht="21" customHeight="1">
      <c r="B8" s="261" t="s">
        <v>10</v>
      </c>
      <c r="C8" s="206"/>
      <c r="D8" s="206"/>
      <c r="E8" s="206"/>
      <c r="F8" s="227"/>
      <c r="G8" s="226" t="s">
        <v>168</v>
      </c>
      <c r="H8" s="206"/>
      <c r="I8" s="206"/>
      <c r="J8" s="206"/>
      <c r="K8" s="206"/>
      <c r="L8" s="205" t="s">
        <v>43</v>
      </c>
      <c r="M8" s="206"/>
      <c r="N8" s="206"/>
      <c r="O8" s="206"/>
      <c r="P8" s="227"/>
      <c r="Q8" s="206" t="s">
        <v>9</v>
      </c>
      <c r="R8" s="206"/>
      <c r="S8" s="206"/>
      <c r="T8" s="206"/>
      <c r="U8" s="206"/>
      <c r="V8" s="206"/>
      <c r="W8" s="206"/>
      <c r="X8" s="206"/>
      <c r="Y8" s="206"/>
      <c r="Z8" s="206"/>
      <c r="AA8" s="206"/>
      <c r="AB8" s="207"/>
    </row>
    <row r="9" spans="1:31" ht="21" customHeight="1" thickBot="1">
      <c r="B9" s="262"/>
      <c r="C9" s="209"/>
      <c r="D9" s="209"/>
      <c r="E9" s="209"/>
      <c r="F9" s="228"/>
      <c r="G9" s="208"/>
      <c r="H9" s="209"/>
      <c r="I9" s="209"/>
      <c r="J9" s="209"/>
      <c r="K9" s="209"/>
      <c r="L9" s="208"/>
      <c r="M9" s="209"/>
      <c r="N9" s="209"/>
      <c r="O9" s="209"/>
      <c r="P9" s="228"/>
      <c r="Q9" s="209"/>
      <c r="R9" s="209"/>
      <c r="S9" s="209"/>
      <c r="T9" s="209"/>
      <c r="U9" s="209"/>
      <c r="V9" s="209"/>
      <c r="W9" s="209"/>
      <c r="X9" s="209"/>
      <c r="Y9" s="209"/>
      <c r="Z9" s="209"/>
      <c r="AA9" s="209"/>
      <c r="AB9" s="210"/>
    </row>
    <row r="10" spans="1:31" ht="21" customHeight="1">
      <c r="B10" s="266" t="s">
        <v>40</v>
      </c>
      <c r="C10" s="240"/>
      <c r="D10" s="240"/>
      <c r="E10" s="240"/>
      <c r="F10" s="241"/>
      <c r="G10" s="275">
        <f>O36</f>
        <v>0</v>
      </c>
      <c r="H10" s="217"/>
      <c r="I10" s="217"/>
      <c r="J10" s="217"/>
      <c r="K10" s="217"/>
      <c r="L10" s="275">
        <f>O36</f>
        <v>0</v>
      </c>
      <c r="M10" s="217"/>
      <c r="N10" s="217"/>
      <c r="O10" s="217"/>
      <c r="P10" s="487"/>
      <c r="Q10" s="280" t="s">
        <v>59</v>
      </c>
      <c r="R10" s="280"/>
      <c r="S10" s="280"/>
      <c r="T10" s="280"/>
      <c r="U10" s="280"/>
      <c r="V10" s="280"/>
      <c r="W10" s="280"/>
      <c r="X10" s="280"/>
      <c r="Y10" s="280"/>
      <c r="Z10" s="280"/>
      <c r="AA10" s="280"/>
      <c r="AB10" s="281"/>
    </row>
    <row r="11" spans="1:31" ht="21" customHeight="1">
      <c r="B11" s="267" t="s">
        <v>41</v>
      </c>
      <c r="C11" s="268"/>
      <c r="D11" s="268"/>
      <c r="E11" s="268"/>
      <c r="F11" s="269"/>
      <c r="G11" s="276">
        <f>L11</f>
        <v>0</v>
      </c>
      <c r="H11" s="218"/>
      <c r="I11" s="218"/>
      <c r="J11" s="218"/>
      <c r="K11" s="218"/>
      <c r="L11" s="195">
        <v>0</v>
      </c>
      <c r="M11" s="195"/>
      <c r="N11" s="195"/>
      <c r="O11" s="195"/>
      <c r="P11" s="195"/>
      <c r="Q11" s="203"/>
      <c r="R11" s="203"/>
      <c r="S11" s="203"/>
      <c r="T11" s="203"/>
      <c r="U11" s="203"/>
      <c r="V11" s="203"/>
      <c r="W11" s="203"/>
      <c r="X11" s="203"/>
      <c r="Y11" s="203"/>
      <c r="Z11" s="203"/>
      <c r="AA11" s="203"/>
      <c r="AB11" s="204"/>
    </row>
    <row r="12" spans="1:31" ht="21" customHeight="1" thickBot="1">
      <c r="B12" s="270" t="s">
        <v>8</v>
      </c>
      <c r="C12" s="271"/>
      <c r="D12" s="271"/>
      <c r="E12" s="271"/>
      <c r="F12" s="272"/>
      <c r="G12" s="196">
        <f>G13-(G10+G11)</f>
        <v>0</v>
      </c>
      <c r="H12" s="197"/>
      <c r="I12" s="197"/>
      <c r="J12" s="197"/>
      <c r="K12" s="197"/>
      <c r="L12" s="196">
        <f>L13-(L10+L11)</f>
        <v>0</v>
      </c>
      <c r="M12" s="197"/>
      <c r="N12" s="197"/>
      <c r="O12" s="197"/>
      <c r="P12" s="198"/>
      <c r="Q12" s="283"/>
      <c r="R12" s="283"/>
      <c r="S12" s="283"/>
      <c r="T12" s="283"/>
      <c r="U12" s="283"/>
      <c r="V12" s="283"/>
      <c r="W12" s="283"/>
      <c r="X12" s="283"/>
      <c r="Y12" s="283"/>
      <c r="Z12" s="283"/>
      <c r="AA12" s="283"/>
      <c r="AB12" s="284"/>
    </row>
    <row r="13" spans="1:31" ht="21" customHeight="1" thickBot="1">
      <c r="B13" s="273" t="s">
        <v>60</v>
      </c>
      <c r="C13" s="274"/>
      <c r="D13" s="274"/>
      <c r="E13" s="274"/>
      <c r="F13" s="274"/>
      <c r="G13" s="288">
        <f>K34</f>
        <v>0</v>
      </c>
      <c r="H13" s="289"/>
      <c r="I13" s="289"/>
      <c r="J13" s="289"/>
      <c r="K13" s="289"/>
      <c r="L13" s="288">
        <f>O34</f>
        <v>0</v>
      </c>
      <c r="M13" s="289"/>
      <c r="N13" s="289"/>
      <c r="O13" s="289"/>
      <c r="P13" s="488"/>
      <c r="Q13" s="286"/>
      <c r="R13" s="286"/>
      <c r="S13" s="286"/>
      <c r="T13" s="286"/>
      <c r="U13" s="286"/>
      <c r="V13" s="286"/>
      <c r="W13" s="286"/>
      <c r="X13" s="286"/>
      <c r="Y13" s="286"/>
      <c r="Z13" s="286"/>
      <c r="AA13" s="286"/>
      <c r="AB13" s="287"/>
    </row>
    <row r="14" spans="1:31" ht="21" customHeight="1"/>
    <row r="15" spans="1:31" ht="21" customHeight="1">
      <c r="A15" s="90" t="s">
        <v>38</v>
      </c>
    </row>
    <row r="16" spans="1:31" ht="21" customHeight="1" thickBot="1"/>
    <row r="17" spans="1:32" ht="21" customHeight="1">
      <c r="B17" s="261" t="s">
        <v>42</v>
      </c>
      <c r="C17" s="206"/>
      <c r="D17" s="206"/>
      <c r="E17" s="227"/>
      <c r="F17" s="205" t="s">
        <v>44</v>
      </c>
      <c r="G17" s="206"/>
      <c r="H17" s="206"/>
      <c r="I17" s="206"/>
      <c r="J17" s="206"/>
      <c r="K17" s="213" t="s">
        <v>168</v>
      </c>
      <c r="L17" s="214"/>
      <c r="M17" s="214"/>
      <c r="N17" s="214"/>
      <c r="O17" s="211" t="s">
        <v>43</v>
      </c>
      <c r="P17" s="211"/>
      <c r="Q17" s="211"/>
      <c r="R17" s="211"/>
      <c r="S17" s="205" t="s">
        <v>9</v>
      </c>
      <c r="T17" s="206"/>
      <c r="U17" s="206"/>
      <c r="V17" s="206"/>
      <c r="W17" s="206"/>
      <c r="X17" s="206"/>
      <c r="Y17" s="206"/>
      <c r="Z17" s="206"/>
      <c r="AA17" s="206"/>
      <c r="AB17" s="207"/>
    </row>
    <row r="18" spans="1:32" ht="21" customHeight="1" thickBot="1">
      <c r="B18" s="262"/>
      <c r="C18" s="209"/>
      <c r="D18" s="209"/>
      <c r="E18" s="228"/>
      <c r="F18" s="208"/>
      <c r="G18" s="209"/>
      <c r="H18" s="209"/>
      <c r="I18" s="209"/>
      <c r="J18" s="209"/>
      <c r="K18" s="215"/>
      <c r="L18" s="216"/>
      <c r="M18" s="216"/>
      <c r="N18" s="216"/>
      <c r="O18" s="212"/>
      <c r="P18" s="212"/>
      <c r="Q18" s="212"/>
      <c r="R18" s="212"/>
      <c r="S18" s="208"/>
      <c r="T18" s="209"/>
      <c r="U18" s="209"/>
      <c r="V18" s="209"/>
      <c r="W18" s="209"/>
      <c r="X18" s="209"/>
      <c r="Y18" s="209"/>
      <c r="Z18" s="209"/>
      <c r="AA18" s="209"/>
      <c r="AB18" s="210"/>
    </row>
    <row r="19" spans="1:32" ht="21" customHeight="1">
      <c r="A19" s="117"/>
      <c r="B19" s="238" t="s">
        <v>46</v>
      </c>
      <c r="C19" s="238"/>
      <c r="D19" s="238"/>
      <c r="E19" s="239"/>
      <c r="F19" s="290" t="s">
        <v>47</v>
      </c>
      <c r="G19" s="291"/>
      <c r="H19" s="291"/>
      <c r="I19" s="291"/>
      <c r="J19" s="292"/>
      <c r="K19" s="217">
        <f>'10-3経費内訳'!Q12</f>
        <v>0</v>
      </c>
      <c r="L19" s="217"/>
      <c r="M19" s="217"/>
      <c r="N19" s="217"/>
      <c r="O19" s="277">
        <f>'10-3経費内訳'!S12</f>
        <v>0</v>
      </c>
      <c r="P19" s="278"/>
      <c r="Q19" s="278"/>
      <c r="R19" s="278"/>
      <c r="S19" s="489"/>
      <c r="T19" s="291"/>
      <c r="U19" s="291"/>
      <c r="V19" s="291"/>
      <c r="W19" s="291"/>
      <c r="X19" s="291"/>
      <c r="Y19" s="291"/>
      <c r="Z19" s="291"/>
      <c r="AA19" s="291"/>
      <c r="AB19" s="292"/>
    </row>
    <row r="20" spans="1:32" ht="21" customHeight="1">
      <c r="A20" s="117"/>
      <c r="B20" s="238"/>
      <c r="C20" s="238"/>
      <c r="D20" s="238"/>
      <c r="E20" s="239"/>
      <c r="F20" s="490" t="str">
        <f>IF('1-3収支予算書'!F20:J20="","",'1-3収支予算書'!F20:J20)</f>
        <v/>
      </c>
      <c r="G20" s="491"/>
      <c r="H20" s="491"/>
      <c r="I20" s="491"/>
      <c r="J20" s="492"/>
      <c r="K20" s="217">
        <f>'10-3経費内訳'!Q13</f>
        <v>0</v>
      </c>
      <c r="L20" s="217"/>
      <c r="M20" s="217"/>
      <c r="N20" s="217"/>
      <c r="O20" s="222">
        <f>'10-3経費内訳'!S18</f>
        <v>0</v>
      </c>
      <c r="P20" s="223"/>
      <c r="Q20" s="223"/>
      <c r="R20" s="223"/>
      <c r="S20" s="219"/>
      <c r="T20" s="220"/>
      <c r="U20" s="220"/>
      <c r="V20" s="220"/>
      <c r="W20" s="220"/>
      <c r="X20" s="220"/>
      <c r="Y20" s="220"/>
      <c r="Z20" s="220"/>
      <c r="AA20" s="220"/>
      <c r="AB20" s="221"/>
      <c r="AF20" s="90" t="s">
        <v>47</v>
      </c>
    </row>
    <row r="21" spans="1:32" ht="21" customHeight="1">
      <c r="A21" s="117"/>
      <c r="B21" s="203" t="s">
        <v>55</v>
      </c>
      <c r="C21" s="203"/>
      <c r="D21" s="203"/>
      <c r="E21" s="203"/>
      <c r="F21" s="203"/>
      <c r="G21" s="203"/>
      <c r="H21" s="203"/>
      <c r="I21" s="203"/>
      <c r="J21" s="203"/>
      <c r="K21" s="224">
        <f>SUM(K19:N20)</f>
        <v>0</v>
      </c>
      <c r="L21" s="218"/>
      <c r="M21" s="218"/>
      <c r="N21" s="218"/>
      <c r="O21" s="276">
        <f>SUM(O19:R20)</f>
        <v>0</v>
      </c>
      <c r="P21" s="218"/>
      <c r="Q21" s="218"/>
      <c r="R21" s="218"/>
      <c r="S21" s="202"/>
      <c r="T21" s="203"/>
      <c r="U21" s="203"/>
      <c r="V21" s="203"/>
      <c r="W21" s="203"/>
      <c r="X21" s="203"/>
      <c r="Y21" s="203"/>
      <c r="Z21" s="203"/>
      <c r="AA21" s="203"/>
      <c r="AB21" s="204"/>
      <c r="AF21" s="90" t="s">
        <v>48</v>
      </c>
    </row>
    <row r="22" spans="1:32" ht="21" customHeight="1">
      <c r="A22" s="117"/>
      <c r="B22" s="236" t="s">
        <v>56</v>
      </c>
      <c r="C22" s="236"/>
      <c r="D22" s="236"/>
      <c r="E22" s="237"/>
      <c r="F22" s="219" t="s">
        <v>11</v>
      </c>
      <c r="G22" s="220"/>
      <c r="H22" s="220"/>
      <c r="I22" s="220"/>
      <c r="J22" s="221"/>
      <c r="K22" s="218">
        <f>'10-3経費内訳'!Q25</f>
        <v>0</v>
      </c>
      <c r="L22" s="218"/>
      <c r="M22" s="218"/>
      <c r="N22" s="218"/>
      <c r="O22" s="222">
        <f>'10-3経費内訳'!S25</f>
        <v>0</v>
      </c>
      <c r="P22" s="223"/>
      <c r="Q22" s="223"/>
      <c r="R22" s="223"/>
      <c r="S22" s="219"/>
      <c r="T22" s="220"/>
      <c r="U22" s="220"/>
      <c r="V22" s="220"/>
      <c r="W22" s="220"/>
      <c r="X22" s="220"/>
      <c r="Y22" s="220"/>
      <c r="Z22" s="220"/>
      <c r="AA22" s="220"/>
      <c r="AB22" s="221"/>
      <c r="AF22" s="90"/>
    </row>
    <row r="23" spans="1:32" ht="21" customHeight="1">
      <c r="A23" s="117"/>
      <c r="B23" s="238"/>
      <c r="C23" s="238"/>
      <c r="D23" s="238"/>
      <c r="E23" s="239"/>
      <c r="F23" s="219" t="s">
        <v>50</v>
      </c>
      <c r="G23" s="220"/>
      <c r="H23" s="220"/>
      <c r="I23" s="220"/>
      <c r="J23" s="221"/>
      <c r="K23" s="218">
        <f>'10-3経費内訳'!Q31</f>
        <v>0</v>
      </c>
      <c r="L23" s="218"/>
      <c r="M23" s="218"/>
      <c r="N23" s="218"/>
      <c r="O23" s="222">
        <f>'10-3経費内訳'!S31</f>
        <v>0</v>
      </c>
      <c r="P23" s="223"/>
      <c r="Q23" s="223"/>
      <c r="R23" s="223"/>
      <c r="S23" s="219"/>
      <c r="T23" s="220"/>
      <c r="U23" s="220"/>
      <c r="V23" s="220"/>
      <c r="W23" s="220"/>
      <c r="X23" s="220"/>
      <c r="Y23" s="220"/>
      <c r="Z23" s="220"/>
      <c r="AA23" s="220"/>
      <c r="AB23" s="221"/>
      <c r="AF23" s="90" t="s">
        <v>11</v>
      </c>
    </row>
    <row r="24" spans="1:32" ht="21" customHeight="1">
      <c r="A24" s="117"/>
      <c r="B24" s="238"/>
      <c r="C24" s="238"/>
      <c r="D24" s="238"/>
      <c r="E24" s="239"/>
      <c r="F24" s="219"/>
      <c r="G24" s="220"/>
      <c r="H24" s="220"/>
      <c r="I24" s="220"/>
      <c r="J24" s="221"/>
      <c r="K24" s="218">
        <f>'10-3経費内訳'!Q37</f>
        <v>0</v>
      </c>
      <c r="L24" s="218"/>
      <c r="M24" s="218"/>
      <c r="N24" s="218"/>
      <c r="O24" s="222">
        <f>'10-3経費内訳'!S37</f>
        <v>0</v>
      </c>
      <c r="P24" s="223"/>
      <c r="Q24" s="223"/>
      <c r="R24" s="223"/>
      <c r="S24" s="219"/>
      <c r="T24" s="220"/>
      <c r="U24" s="220"/>
      <c r="V24" s="220"/>
      <c r="W24" s="220"/>
      <c r="X24" s="220"/>
      <c r="Y24" s="220"/>
      <c r="Z24" s="220"/>
      <c r="AA24" s="220"/>
      <c r="AB24" s="221"/>
      <c r="AF24" s="90" t="s">
        <v>39</v>
      </c>
    </row>
    <row r="25" spans="1:32" ht="21" customHeight="1">
      <c r="A25" s="117"/>
      <c r="B25" s="238"/>
      <c r="C25" s="238"/>
      <c r="D25" s="238"/>
      <c r="E25" s="239"/>
      <c r="F25" s="219"/>
      <c r="G25" s="220"/>
      <c r="H25" s="220"/>
      <c r="I25" s="220"/>
      <c r="J25" s="221"/>
      <c r="K25" s="218">
        <f>'10-3経費内訳'!Q43</f>
        <v>0</v>
      </c>
      <c r="L25" s="218"/>
      <c r="M25" s="218"/>
      <c r="N25" s="218"/>
      <c r="O25" s="222">
        <f>'10-3経費内訳'!S43</f>
        <v>0</v>
      </c>
      <c r="P25" s="223"/>
      <c r="Q25" s="223"/>
      <c r="R25" s="223"/>
      <c r="S25" s="219"/>
      <c r="T25" s="220"/>
      <c r="U25" s="220"/>
      <c r="V25" s="220"/>
      <c r="W25" s="220"/>
      <c r="X25" s="220"/>
      <c r="Y25" s="220"/>
      <c r="Z25" s="220"/>
      <c r="AA25" s="220"/>
      <c r="AB25" s="221"/>
      <c r="AF25" s="90" t="s">
        <v>253</v>
      </c>
    </row>
    <row r="26" spans="1:32" ht="21" customHeight="1">
      <c r="A26" s="117"/>
      <c r="B26" s="238"/>
      <c r="C26" s="238"/>
      <c r="D26" s="238"/>
      <c r="E26" s="239"/>
      <c r="F26" s="219"/>
      <c r="G26" s="220"/>
      <c r="H26" s="220"/>
      <c r="I26" s="220"/>
      <c r="J26" s="221"/>
      <c r="K26" s="224">
        <f>'10-3経費内訳'!Q49</f>
        <v>0</v>
      </c>
      <c r="L26" s="218"/>
      <c r="M26" s="218"/>
      <c r="N26" s="218"/>
      <c r="O26" s="222">
        <f>'10-3経費内訳'!S49</f>
        <v>0</v>
      </c>
      <c r="P26" s="223"/>
      <c r="Q26" s="223"/>
      <c r="R26" s="223"/>
      <c r="S26" s="219"/>
      <c r="T26" s="220"/>
      <c r="U26" s="220"/>
      <c r="V26" s="220"/>
      <c r="W26" s="220"/>
      <c r="X26" s="220"/>
      <c r="Y26" s="220"/>
      <c r="Z26" s="220"/>
      <c r="AA26" s="220"/>
      <c r="AB26" s="221"/>
      <c r="AF26" s="90" t="s">
        <v>254</v>
      </c>
    </row>
    <row r="27" spans="1:32" ht="21" customHeight="1">
      <c r="A27" s="117"/>
      <c r="B27" s="238"/>
      <c r="C27" s="238"/>
      <c r="D27" s="238"/>
      <c r="E27" s="239"/>
      <c r="F27" s="219"/>
      <c r="G27" s="220"/>
      <c r="H27" s="220"/>
      <c r="I27" s="220"/>
      <c r="J27" s="221"/>
      <c r="K27" s="218">
        <f>'10-3経費内訳'!Q55</f>
        <v>0</v>
      </c>
      <c r="L27" s="218"/>
      <c r="M27" s="218"/>
      <c r="N27" s="218"/>
      <c r="O27" s="222">
        <f>'10-3経費内訳'!S55</f>
        <v>0</v>
      </c>
      <c r="P27" s="223"/>
      <c r="Q27" s="223"/>
      <c r="R27" s="223"/>
      <c r="S27" s="219"/>
      <c r="T27" s="220"/>
      <c r="U27" s="220"/>
      <c r="V27" s="220"/>
      <c r="W27" s="220"/>
      <c r="X27" s="220"/>
      <c r="Y27" s="220"/>
      <c r="Z27" s="220"/>
      <c r="AA27" s="220"/>
      <c r="AB27" s="221"/>
      <c r="AF27" s="90" t="s">
        <v>263</v>
      </c>
    </row>
    <row r="28" spans="1:32" ht="21" customHeight="1">
      <c r="A28" s="117"/>
      <c r="B28" s="238"/>
      <c r="C28" s="238"/>
      <c r="D28" s="238"/>
      <c r="E28" s="239"/>
      <c r="F28" s="219"/>
      <c r="G28" s="220"/>
      <c r="H28" s="220"/>
      <c r="I28" s="220"/>
      <c r="J28" s="221"/>
      <c r="K28" s="218">
        <f>'10-3経費内訳'!Q31</f>
        <v>0</v>
      </c>
      <c r="L28" s="218"/>
      <c r="M28" s="218"/>
      <c r="N28" s="218"/>
      <c r="O28" s="222">
        <f>'10-3経費内訳'!S61</f>
        <v>0</v>
      </c>
      <c r="P28" s="223"/>
      <c r="Q28" s="223"/>
      <c r="R28" s="223"/>
      <c r="S28" s="219"/>
      <c r="T28" s="220"/>
      <c r="U28" s="220"/>
      <c r="V28" s="220"/>
      <c r="W28" s="220"/>
      <c r="X28" s="220"/>
      <c r="Y28" s="220"/>
      <c r="Z28" s="220"/>
      <c r="AA28" s="220"/>
      <c r="AB28" s="221"/>
      <c r="AF28" s="90" t="s">
        <v>52</v>
      </c>
    </row>
    <row r="29" spans="1:32" ht="21" customHeight="1">
      <c r="A29" s="117"/>
      <c r="B29" s="238"/>
      <c r="C29" s="238"/>
      <c r="D29" s="238"/>
      <c r="E29" s="239"/>
      <c r="F29" s="219"/>
      <c r="G29" s="220"/>
      <c r="H29" s="220"/>
      <c r="I29" s="220"/>
      <c r="J29" s="221"/>
      <c r="K29" s="218">
        <f>'10-3経費内訳'!Q67</f>
        <v>0</v>
      </c>
      <c r="L29" s="218"/>
      <c r="M29" s="218"/>
      <c r="N29" s="218"/>
      <c r="O29" s="222">
        <f>'10-3経費内訳'!S67</f>
        <v>0</v>
      </c>
      <c r="P29" s="223"/>
      <c r="Q29" s="223"/>
      <c r="R29" s="223"/>
      <c r="S29" s="219"/>
      <c r="T29" s="220"/>
      <c r="U29" s="220"/>
      <c r="V29" s="220"/>
      <c r="W29" s="220"/>
      <c r="X29" s="220"/>
      <c r="Y29" s="220"/>
      <c r="Z29" s="220"/>
      <c r="AA29" s="220"/>
      <c r="AB29" s="221"/>
      <c r="AF29" s="90" t="s">
        <v>49</v>
      </c>
    </row>
    <row r="30" spans="1:32" ht="21" customHeight="1">
      <c r="A30" s="117"/>
      <c r="B30" s="238"/>
      <c r="C30" s="238"/>
      <c r="D30" s="238"/>
      <c r="E30" s="239"/>
      <c r="F30" s="219"/>
      <c r="G30" s="220"/>
      <c r="H30" s="220"/>
      <c r="I30" s="220"/>
      <c r="J30" s="221"/>
      <c r="K30" s="218">
        <f>'10-3経費内訳'!Q73</f>
        <v>0</v>
      </c>
      <c r="L30" s="218"/>
      <c r="M30" s="218"/>
      <c r="N30" s="218"/>
      <c r="O30" s="222">
        <f>'10-3経費内訳'!S73</f>
        <v>0</v>
      </c>
      <c r="P30" s="223"/>
      <c r="Q30" s="223"/>
      <c r="R30" s="223"/>
      <c r="S30" s="219"/>
      <c r="T30" s="220"/>
      <c r="U30" s="220"/>
      <c r="V30" s="220"/>
      <c r="W30" s="220"/>
      <c r="X30" s="220"/>
      <c r="Y30" s="220"/>
      <c r="Z30" s="220"/>
      <c r="AA30" s="220"/>
      <c r="AB30" s="221"/>
      <c r="AF30" s="90" t="s">
        <v>53</v>
      </c>
    </row>
    <row r="31" spans="1:32" ht="21" customHeight="1">
      <c r="A31" s="117"/>
      <c r="B31" s="240"/>
      <c r="C31" s="240"/>
      <c r="D31" s="240"/>
      <c r="E31" s="241"/>
      <c r="F31" s="219"/>
      <c r="G31" s="220"/>
      <c r="H31" s="220"/>
      <c r="I31" s="220"/>
      <c r="J31" s="221"/>
      <c r="K31" s="218">
        <f>'10-3経費内訳'!Q79</f>
        <v>0</v>
      </c>
      <c r="L31" s="218"/>
      <c r="M31" s="218"/>
      <c r="N31" s="218"/>
      <c r="O31" s="222">
        <f>'10-3経費内訳'!S79</f>
        <v>0</v>
      </c>
      <c r="P31" s="223"/>
      <c r="Q31" s="223"/>
      <c r="R31" s="223"/>
      <c r="S31" s="219"/>
      <c r="T31" s="220"/>
      <c r="U31" s="220"/>
      <c r="V31" s="220"/>
      <c r="W31" s="220"/>
      <c r="X31" s="220"/>
      <c r="Y31" s="220"/>
      <c r="Z31" s="220"/>
      <c r="AA31" s="220"/>
      <c r="AB31" s="221"/>
      <c r="AF31" s="90" t="s">
        <v>54</v>
      </c>
    </row>
    <row r="32" spans="1:32" ht="21" customHeight="1" thickBot="1">
      <c r="A32" s="117"/>
      <c r="B32" s="242" t="s">
        <v>55</v>
      </c>
      <c r="C32" s="243"/>
      <c r="D32" s="243"/>
      <c r="E32" s="243"/>
      <c r="F32" s="243"/>
      <c r="G32" s="243"/>
      <c r="H32" s="243"/>
      <c r="I32" s="243"/>
      <c r="J32" s="244"/>
      <c r="K32" s="245">
        <f>SUM(K22:N31)</f>
        <v>0</v>
      </c>
      <c r="L32" s="197"/>
      <c r="M32" s="197"/>
      <c r="N32" s="197"/>
      <c r="O32" s="196">
        <f>SUM(O22:R31)</f>
        <v>0</v>
      </c>
      <c r="P32" s="197"/>
      <c r="Q32" s="197"/>
      <c r="R32" s="197"/>
      <c r="S32" s="246"/>
      <c r="T32" s="243"/>
      <c r="U32" s="243"/>
      <c r="V32" s="243"/>
      <c r="W32" s="243"/>
      <c r="X32" s="243"/>
      <c r="Y32" s="243"/>
      <c r="Z32" s="243"/>
      <c r="AA32" s="243"/>
      <c r="AB32" s="244"/>
      <c r="AF32" s="90" t="s">
        <v>50</v>
      </c>
    </row>
    <row r="33" spans="1:32" ht="21" customHeight="1" thickBot="1">
      <c r="A33" s="117"/>
      <c r="B33" s="231" t="s">
        <v>57</v>
      </c>
      <c r="C33" s="231"/>
      <c r="D33" s="231"/>
      <c r="E33" s="231"/>
      <c r="F33" s="231"/>
      <c r="G33" s="231"/>
      <c r="H33" s="231"/>
      <c r="I33" s="231"/>
      <c r="J33" s="232"/>
      <c r="K33" s="250">
        <f>'10-3経費内訳'!P81</f>
        <v>0</v>
      </c>
      <c r="L33" s="250"/>
      <c r="M33" s="250"/>
      <c r="N33" s="250"/>
      <c r="O33" s="229"/>
      <c r="P33" s="230"/>
      <c r="Q33" s="230"/>
      <c r="R33" s="230"/>
      <c r="S33" s="257"/>
      <c r="T33" s="258"/>
      <c r="U33" s="258"/>
      <c r="V33" s="258"/>
      <c r="W33" s="258"/>
      <c r="X33" s="258"/>
      <c r="Y33" s="258"/>
      <c r="Z33" s="258"/>
      <c r="AA33" s="258"/>
      <c r="AB33" s="259"/>
    </row>
    <row r="34" spans="1:32" ht="21" customHeight="1" thickBot="1">
      <c r="A34" s="117"/>
      <c r="B34" s="233" t="s">
        <v>58</v>
      </c>
      <c r="C34" s="234"/>
      <c r="D34" s="234"/>
      <c r="E34" s="234"/>
      <c r="F34" s="234"/>
      <c r="G34" s="234"/>
      <c r="H34" s="234"/>
      <c r="I34" s="234"/>
      <c r="J34" s="235"/>
      <c r="K34" s="251">
        <f>K21+K32+K33</f>
        <v>0</v>
      </c>
      <c r="L34" s="252"/>
      <c r="M34" s="252"/>
      <c r="N34" s="252"/>
      <c r="O34" s="199">
        <f>O21+O32+O33</f>
        <v>0</v>
      </c>
      <c r="P34" s="200"/>
      <c r="Q34" s="200"/>
      <c r="R34" s="200"/>
      <c r="S34" s="260"/>
      <c r="T34" s="231"/>
      <c r="U34" s="231"/>
      <c r="V34" s="231"/>
      <c r="W34" s="231"/>
      <c r="X34" s="231"/>
      <c r="Y34" s="231"/>
      <c r="Z34" s="231"/>
      <c r="AA34" s="231"/>
      <c r="AB34" s="232"/>
    </row>
    <row r="35" spans="1:32" ht="21" customHeight="1" thickBot="1">
      <c r="A35" s="117"/>
      <c r="B35" s="233" t="s">
        <v>12</v>
      </c>
      <c r="C35" s="234"/>
      <c r="D35" s="234"/>
      <c r="E35" s="234"/>
      <c r="F35" s="234"/>
      <c r="G35" s="234"/>
      <c r="H35" s="234"/>
      <c r="I35" s="234"/>
      <c r="J35" s="235"/>
      <c r="K35" s="253"/>
      <c r="L35" s="254"/>
      <c r="M35" s="254"/>
      <c r="N35" s="254"/>
      <c r="O35" s="199">
        <f>O34-O36</f>
        <v>0</v>
      </c>
      <c r="P35" s="200"/>
      <c r="Q35" s="200"/>
      <c r="R35" s="200"/>
      <c r="S35" s="205"/>
      <c r="T35" s="206"/>
      <c r="U35" s="206"/>
      <c r="V35" s="206"/>
      <c r="W35" s="206"/>
      <c r="X35" s="206"/>
      <c r="Y35" s="206"/>
      <c r="Z35" s="206"/>
      <c r="AA35" s="206"/>
      <c r="AB35" s="207"/>
    </row>
    <row r="36" spans="1:32" ht="21" customHeight="1" thickBot="1">
      <c r="A36" s="117"/>
      <c r="B36" s="247" t="s">
        <v>121</v>
      </c>
      <c r="C36" s="248"/>
      <c r="D36" s="248"/>
      <c r="E36" s="248"/>
      <c r="F36" s="248"/>
      <c r="G36" s="248"/>
      <c r="H36" s="248"/>
      <c r="I36" s="248"/>
      <c r="J36" s="249"/>
      <c r="K36" s="253"/>
      <c r="L36" s="254"/>
      <c r="M36" s="254"/>
      <c r="N36" s="254"/>
      <c r="O36" s="485">
        <f>'10-3経費内訳'!S94</f>
        <v>0</v>
      </c>
      <c r="P36" s="486"/>
      <c r="Q36" s="486"/>
      <c r="R36" s="486"/>
      <c r="S36" s="257"/>
      <c r="T36" s="258"/>
      <c r="U36" s="258"/>
      <c r="V36" s="258"/>
      <c r="W36" s="258"/>
      <c r="X36" s="258"/>
      <c r="Y36" s="258"/>
      <c r="Z36" s="258"/>
      <c r="AA36" s="258"/>
      <c r="AB36" s="259"/>
      <c r="AF36" s="90"/>
    </row>
    <row r="37" spans="1:32" ht="21" customHeight="1">
      <c r="B37" s="90" t="s">
        <v>122</v>
      </c>
      <c r="K37" s="119"/>
      <c r="L37" s="119"/>
      <c r="M37" s="119"/>
      <c r="N37" s="119"/>
      <c r="O37" s="119"/>
      <c r="P37" s="119"/>
      <c r="Q37" s="119"/>
      <c r="R37" s="119"/>
      <c r="S37" s="106"/>
      <c r="T37" s="106"/>
      <c r="U37" s="106"/>
      <c r="V37" s="106"/>
      <c r="W37" s="106"/>
      <c r="X37" s="106"/>
      <c r="Y37" s="106"/>
      <c r="Z37" s="106"/>
      <c r="AA37" s="106"/>
    </row>
    <row r="38" spans="1:32" ht="18.75" customHeight="1"/>
    <row r="39" spans="1:32" ht="18.75" customHeight="1"/>
    <row r="40" spans="1:32" ht="18.75" customHeight="1"/>
    <row r="41" spans="1:32" ht="18.75" customHeight="1"/>
    <row r="42" spans="1:32" ht="18.75" customHeight="1"/>
    <row r="43" spans="1:32" ht="18.75" customHeight="1"/>
    <row r="44" spans="1:32" ht="18.75" customHeight="1">
      <c r="R44" s="130"/>
      <c r="S44" s="130"/>
      <c r="T44" s="130"/>
      <c r="U44" s="130"/>
      <c r="V44" s="130"/>
      <c r="AD44" s="92"/>
      <c r="AE44" s="92"/>
    </row>
    <row r="45" spans="1:32" ht="18.75" customHeight="1">
      <c r="R45" s="130"/>
      <c r="S45" s="130"/>
      <c r="T45" s="130"/>
      <c r="U45" s="130"/>
      <c r="V45" s="130"/>
      <c r="AD45" s="92"/>
      <c r="AE45" s="92"/>
    </row>
    <row r="46" spans="1:32" ht="18.75" customHeight="1">
      <c r="R46" s="130"/>
      <c r="S46" s="130"/>
      <c r="T46" s="130"/>
      <c r="U46" s="130"/>
      <c r="V46" s="130"/>
      <c r="AD46" s="92"/>
      <c r="AE46" s="92"/>
    </row>
    <row r="47" spans="1:32" ht="18.75" customHeight="1">
      <c r="R47" s="130"/>
      <c r="S47" s="130"/>
      <c r="T47" s="130"/>
      <c r="U47" s="130"/>
      <c r="V47" s="130"/>
      <c r="AD47" s="92"/>
      <c r="AE47" s="92"/>
    </row>
    <row r="48" spans="1:32" ht="18.75" customHeight="1">
      <c r="R48" s="130"/>
      <c r="S48" s="130"/>
      <c r="T48" s="130"/>
      <c r="U48" s="130"/>
      <c r="V48" s="130"/>
      <c r="AD48" s="92"/>
      <c r="AE48" s="92"/>
    </row>
    <row r="49" spans="18:31" ht="18.75" customHeight="1">
      <c r="R49" s="130"/>
      <c r="S49" s="130"/>
      <c r="T49" s="130"/>
      <c r="U49" s="130"/>
      <c r="V49" s="130"/>
      <c r="AD49" s="92"/>
      <c r="AE49" s="92"/>
    </row>
    <row r="50" spans="18:31" ht="18.75" customHeight="1">
      <c r="R50" s="130"/>
      <c r="S50" s="130"/>
      <c r="T50" s="130"/>
      <c r="U50" s="130"/>
      <c r="V50" s="130"/>
      <c r="AD50" s="92"/>
      <c r="AE50" s="92"/>
    </row>
    <row r="51" spans="18:31" ht="18.75" customHeight="1">
      <c r="R51" s="130"/>
      <c r="S51" s="130"/>
      <c r="T51" s="130"/>
      <c r="U51" s="130"/>
      <c r="V51" s="130"/>
      <c r="AD51" s="92"/>
      <c r="AE51" s="92"/>
    </row>
    <row r="52" spans="18:31" ht="18.75" customHeight="1">
      <c r="R52" s="130"/>
      <c r="S52" s="130"/>
      <c r="T52" s="130"/>
      <c r="U52" s="130"/>
      <c r="V52" s="130"/>
      <c r="AD52" s="92"/>
      <c r="AE52" s="92"/>
    </row>
    <row r="53" spans="18:31" ht="18.75" customHeight="1">
      <c r="R53" s="130"/>
      <c r="S53" s="130"/>
      <c r="T53" s="130"/>
      <c r="U53" s="130"/>
      <c r="V53" s="130"/>
      <c r="AD53" s="92"/>
      <c r="AE53" s="92"/>
    </row>
    <row r="54" spans="18:31" ht="18.75" customHeight="1">
      <c r="R54" s="130"/>
      <c r="S54" s="130"/>
      <c r="T54" s="130"/>
      <c r="U54" s="130"/>
      <c r="V54" s="130"/>
      <c r="AD54" s="92"/>
      <c r="AE54" s="92"/>
    </row>
  </sheetData>
  <mergeCells count="101">
    <mergeCell ref="Q8:AB9"/>
    <mergeCell ref="Q10:AB10"/>
    <mergeCell ref="Q11:AB11"/>
    <mergeCell ref="Q12:AB12"/>
    <mergeCell ref="Q13:AB13"/>
    <mergeCell ref="F26:J26"/>
    <mergeCell ref="K26:N26"/>
    <mergeCell ref="O26:R26"/>
    <mergeCell ref="S26:AB26"/>
    <mergeCell ref="O19:R19"/>
    <mergeCell ref="S19:AB19"/>
    <mergeCell ref="F20:J20"/>
    <mergeCell ref="K20:N20"/>
    <mergeCell ref="O20:R20"/>
    <mergeCell ref="S20:AB20"/>
    <mergeCell ref="F27:J27"/>
    <mergeCell ref="K27:N27"/>
    <mergeCell ref="O27:R27"/>
    <mergeCell ref="S27:AB27"/>
    <mergeCell ref="T2:AB2"/>
    <mergeCell ref="A4:AC4"/>
    <mergeCell ref="B8:F9"/>
    <mergeCell ref="G8:K9"/>
    <mergeCell ref="L8:P9"/>
    <mergeCell ref="B10:F10"/>
    <mergeCell ref="G10:K10"/>
    <mergeCell ref="L10:P10"/>
    <mergeCell ref="B11:F11"/>
    <mergeCell ref="G11:K11"/>
    <mergeCell ref="L11:P11"/>
    <mergeCell ref="B12:F12"/>
    <mergeCell ref="G12:K12"/>
    <mergeCell ref="L12:P12"/>
    <mergeCell ref="B13:F13"/>
    <mergeCell ref="G13:K13"/>
    <mergeCell ref="L13:P13"/>
    <mergeCell ref="B19:E20"/>
    <mergeCell ref="F19:J19"/>
    <mergeCell ref="K19:N19"/>
    <mergeCell ref="B17:E18"/>
    <mergeCell ref="F17:J18"/>
    <mergeCell ref="K17:N18"/>
    <mergeCell ref="O17:R18"/>
    <mergeCell ref="S17:AB18"/>
    <mergeCell ref="B21:J21"/>
    <mergeCell ref="K21:N21"/>
    <mergeCell ref="O21:R21"/>
    <mergeCell ref="S21:AB21"/>
    <mergeCell ref="B22:E31"/>
    <mergeCell ref="F22:J22"/>
    <mergeCell ref="K22:N22"/>
    <mergeCell ref="O22:R22"/>
    <mergeCell ref="S22:AB22"/>
    <mergeCell ref="F23:J23"/>
    <mergeCell ref="K23:N23"/>
    <mergeCell ref="O23:R23"/>
    <mergeCell ref="S23:AB23"/>
    <mergeCell ref="F24:J24"/>
    <mergeCell ref="K24:N24"/>
    <mergeCell ref="O24:R24"/>
    <mergeCell ref="S24:AB24"/>
    <mergeCell ref="F25:J25"/>
    <mergeCell ref="K25:N25"/>
    <mergeCell ref="O25:R25"/>
    <mergeCell ref="S25:AB25"/>
    <mergeCell ref="F28:J28"/>
    <mergeCell ref="K28:N28"/>
    <mergeCell ref="O28:R28"/>
    <mergeCell ref="S28:AB28"/>
    <mergeCell ref="F29:J29"/>
    <mergeCell ref="K29:N29"/>
    <mergeCell ref="O29:R29"/>
    <mergeCell ref="S29:AB29"/>
    <mergeCell ref="F30:J30"/>
    <mergeCell ref="K30:N30"/>
    <mergeCell ref="O30:R30"/>
    <mergeCell ref="S30:AB30"/>
    <mergeCell ref="F31:J31"/>
    <mergeCell ref="K31:N31"/>
    <mergeCell ref="O31:R31"/>
    <mergeCell ref="S31:AB31"/>
    <mergeCell ref="B32:J32"/>
    <mergeCell ref="K32:N32"/>
    <mergeCell ref="O32:R32"/>
    <mergeCell ref="S32:AB32"/>
    <mergeCell ref="B33:J33"/>
    <mergeCell ref="K33:N33"/>
    <mergeCell ref="O33:R33"/>
    <mergeCell ref="S33:AB33"/>
    <mergeCell ref="B36:J36"/>
    <mergeCell ref="K36:N36"/>
    <mergeCell ref="O36:R36"/>
    <mergeCell ref="S36:AB36"/>
    <mergeCell ref="B34:J34"/>
    <mergeCell ref="K34:N34"/>
    <mergeCell ref="O34:R34"/>
    <mergeCell ref="S34:AB34"/>
    <mergeCell ref="B35:J35"/>
    <mergeCell ref="K35:N35"/>
    <mergeCell ref="O35:R35"/>
    <mergeCell ref="S35:AB35"/>
  </mergeCells>
  <phoneticPr fontId="2"/>
  <conditionalFormatting sqref="O19:O20 L11:P11">
    <cfRule type="cellIs" dxfId="23" priority="13" operator="equal">
      <formula>""</formula>
    </cfRule>
  </conditionalFormatting>
  <conditionalFormatting sqref="K33">
    <cfRule type="cellIs" dxfId="22" priority="5" operator="equal">
      <formula>""</formula>
    </cfRule>
  </conditionalFormatting>
  <conditionalFormatting sqref="O22">
    <cfRule type="cellIs" dxfId="21" priority="12" operator="equal">
      <formula>""</formula>
    </cfRule>
  </conditionalFormatting>
  <conditionalFormatting sqref="O23">
    <cfRule type="cellIs" dxfId="20" priority="11" operator="equal">
      <formula>""</formula>
    </cfRule>
  </conditionalFormatting>
  <conditionalFormatting sqref="O24:O31">
    <cfRule type="cellIs" dxfId="19" priority="10" operator="equal">
      <formula>""</formula>
    </cfRule>
  </conditionalFormatting>
  <pageMargins left="0.9055118110236221" right="0.51181102362204722" top="0.74803149606299213" bottom="0.74803149606299213" header="0.31496062992125984" footer="0.31496062992125984"/>
  <pageSetup paperSize="9" scale="87"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INDIRECT('1-3収支予算書'!$AF$2)</xm:f>
          </x14:formula1>
          <xm:sqref>F22:J31</xm:sqref>
        </x14:dataValidation>
        <x14:dataValidation type="list" allowBlank="1" showInputMessage="1" showErrorMessage="1">
          <x14:formula1>
            <xm:f>INDIRECT('1-3収支予算書'!$T$2)</xm:f>
          </x14:formula1>
          <xm:sqref>F19:J20</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95"/>
  <sheetViews>
    <sheetView zoomScale="85" zoomScaleNormal="85" workbookViewId="0">
      <selection activeCell="F7" sqref="F7"/>
    </sheetView>
  </sheetViews>
  <sheetFormatPr defaultRowHeight="18.75"/>
  <cols>
    <col min="1" max="1" width="2.5" style="10" customWidth="1"/>
    <col min="2" max="2" width="3.5" style="10" customWidth="1"/>
    <col min="3" max="3" width="5" style="10" customWidth="1"/>
    <col min="4" max="4" width="4.125" style="10" customWidth="1"/>
    <col min="5" max="5" width="15.625" style="10" customWidth="1"/>
    <col min="6" max="6" width="8.375" style="10" customWidth="1"/>
    <col min="7" max="7" width="20.75" style="10" customWidth="1"/>
    <col min="8" max="8" width="17.5" style="10" customWidth="1"/>
    <col min="9" max="19" width="14.375" style="10" customWidth="1"/>
    <col min="20" max="20" width="2.5" style="10" customWidth="1"/>
    <col min="21" max="22" width="3.125" style="10" customWidth="1"/>
    <col min="23" max="27" width="9" style="10"/>
  </cols>
  <sheetData>
    <row r="1" spans="1:29" ht="18.75" customHeight="1">
      <c r="C1" s="13" t="str">
        <f>'10-1実績報告書'!G16</f>
        <v>令和</v>
      </c>
      <c r="D1" s="12">
        <f>'10-1実績報告書'!H16</f>
        <v>3</v>
      </c>
      <c r="E1" s="10" t="s">
        <v>181</v>
      </c>
      <c r="AB1" s="10"/>
      <c r="AC1" s="10"/>
    </row>
    <row r="2" spans="1:29" ht="18.75" customHeight="1">
      <c r="C2" s="152" t="s">
        <v>182</v>
      </c>
      <c r="D2" s="152"/>
      <c r="E2" s="10" t="str">
        <f>'10-1実績報告書'!G21</f>
        <v>選択してください</v>
      </c>
      <c r="G2" s="11"/>
      <c r="AB2" s="10"/>
      <c r="AC2" s="10"/>
    </row>
    <row r="3" spans="1:29" ht="18.75" customHeight="1">
      <c r="C3" s="152" t="s">
        <v>183</v>
      </c>
      <c r="D3" s="152"/>
      <c r="E3" s="182">
        <f>'1-2補助事業計画書'!C17</f>
        <v>0</v>
      </c>
      <c r="F3" s="11"/>
      <c r="G3" s="11"/>
      <c r="AB3" s="10"/>
      <c r="AC3" s="10"/>
    </row>
    <row r="4" spans="1:29" ht="18.75" customHeight="1">
      <c r="C4" s="152" t="s">
        <v>184</v>
      </c>
      <c r="D4" s="152"/>
      <c r="E4" s="10">
        <f>'10-1実績報告書'!S12</f>
        <v>0</v>
      </c>
      <c r="G4" s="11"/>
      <c r="AB4" s="10"/>
      <c r="AC4" s="10"/>
    </row>
    <row r="5" spans="1:29" ht="18.75" customHeight="1" thickBot="1"/>
    <row r="6" spans="1:29" s="14" customFormat="1" ht="34.5" thickBot="1">
      <c r="A6" s="12"/>
      <c r="B6" s="12"/>
      <c r="C6" s="513" t="s">
        <v>185</v>
      </c>
      <c r="D6" s="514"/>
      <c r="E6" s="23" t="s">
        <v>186</v>
      </c>
      <c r="F6" s="22" t="s">
        <v>187</v>
      </c>
      <c r="G6" s="18" t="s">
        <v>188</v>
      </c>
      <c r="H6" s="19" t="s">
        <v>189</v>
      </c>
      <c r="I6" s="19" t="s">
        <v>190</v>
      </c>
      <c r="J6" s="17" t="s">
        <v>193</v>
      </c>
      <c r="K6" s="17" t="s">
        <v>192</v>
      </c>
      <c r="L6" s="19" t="s">
        <v>191</v>
      </c>
      <c r="M6" s="17" t="s">
        <v>194</v>
      </c>
      <c r="N6" s="17" t="s">
        <v>206</v>
      </c>
      <c r="O6" s="17" t="s">
        <v>196</v>
      </c>
      <c r="P6" s="19" t="s">
        <v>197</v>
      </c>
      <c r="Q6" s="19" t="s">
        <v>198</v>
      </c>
      <c r="R6" s="17" t="s">
        <v>199</v>
      </c>
      <c r="S6" s="20" t="s">
        <v>200</v>
      </c>
      <c r="T6" s="12"/>
      <c r="U6" s="12"/>
      <c r="V6" s="12"/>
      <c r="W6" s="12"/>
      <c r="X6" s="12"/>
      <c r="Y6" s="12"/>
      <c r="Z6" s="12"/>
      <c r="AA6" s="12"/>
    </row>
    <row r="7" spans="1:29">
      <c r="C7" s="515" t="s">
        <v>201</v>
      </c>
      <c r="D7" s="516"/>
      <c r="E7" s="496" t="s">
        <v>47</v>
      </c>
      <c r="F7" s="25"/>
      <c r="G7" s="33"/>
      <c r="H7" s="33"/>
      <c r="I7" s="30"/>
      <c r="J7" s="30"/>
      <c r="K7" s="30"/>
      <c r="L7" s="30"/>
      <c r="M7" s="30"/>
      <c r="N7" s="49"/>
      <c r="O7" s="36"/>
      <c r="P7" s="36"/>
      <c r="Q7" s="36">
        <f>O7-P7</f>
        <v>0</v>
      </c>
      <c r="R7" s="74"/>
      <c r="S7" s="37">
        <f>Q7-R7</f>
        <v>0</v>
      </c>
      <c r="W7" s="2"/>
    </row>
    <row r="8" spans="1:29">
      <c r="C8" s="517"/>
      <c r="D8" s="518"/>
      <c r="E8" s="497"/>
      <c r="F8" s="26"/>
      <c r="G8" s="34"/>
      <c r="H8" s="34"/>
      <c r="I8" s="31"/>
      <c r="J8" s="31"/>
      <c r="K8" s="31"/>
      <c r="L8" s="31"/>
      <c r="M8" s="31"/>
      <c r="N8" s="50"/>
      <c r="O8" s="38"/>
      <c r="P8" s="38"/>
      <c r="Q8" s="38">
        <f>O8-P8</f>
        <v>0</v>
      </c>
      <c r="R8" s="38"/>
      <c r="S8" s="39">
        <f>Q8-R8</f>
        <v>0</v>
      </c>
      <c r="W8" s="2"/>
    </row>
    <row r="9" spans="1:29">
      <c r="C9" s="517"/>
      <c r="D9" s="518"/>
      <c r="E9" s="497"/>
      <c r="F9" s="26"/>
      <c r="G9" s="34"/>
      <c r="H9" s="34"/>
      <c r="I9" s="31"/>
      <c r="J9" s="31"/>
      <c r="K9" s="31"/>
      <c r="L9" s="31"/>
      <c r="M9" s="31"/>
      <c r="N9" s="50"/>
      <c r="O9" s="38"/>
      <c r="P9" s="38"/>
      <c r="Q9" s="38">
        <f>O9-P9</f>
        <v>0</v>
      </c>
      <c r="R9" s="75"/>
      <c r="S9" s="39">
        <f t="shared" ref="S9:S11" si="0">Q9-R9</f>
        <v>0</v>
      </c>
    </row>
    <row r="10" spans="1:29">
      <c r="C10" s="517"/>
      <c r="D10" s="518"/>
      <c r="E10" s="497"/>
      <c r="F10" s="26"/>
      <c r="G10" s="34"/>
      <c r="H10" s="34"/>
      <c r="I10" s="31"/>
      <c r="J10" s="31"/>
      <c r="K10" s="31"/>
      <c r="L10" s="31"/>
      <c r="M10" s="31"/>
      <c r="N10" s="50"/>
      <c r="O10" s="38"/>
      <c r="P10" s="38"/>
      <c r="Q10" s="38">
        <f t="shared" ref="Q10:Q11" si="1">O10-P10</f>
        <v>0</v>
      </c>
      <c r="R10" s="76"/>
      <c r="S10" s="39">
        <f t="shared" si="0"/>
        <v>0</v>
      </c>
      <c r="W10" s="2"/>
    </row>
    <row r="11" spans="1:29">
      <c r="C11" s="517"/>
      <c r="D11" s="518"/>
      <c r="E11" s="497"/>
      <c r="F11" s="21"/>
      <c r="G11" s="35"/>
      <c r="H11" s="35"/>
      <c r="I11" s="32"/>
      <c r="J11" s="31"/>
      <c r="K11" s="32"/>
      <c r="L11" s="32"/>
      <c r="M11" s="32"/>
      <c r="N11" s="51"/>
      <c r="O11" s="40"/>
      <c r="P11" s="40"/>
      <c r="Q11" s="38">
        <f t="shared" si="1"/>
        <v>0</v>
      </c>
      <c r="R11" s="77"/>
      <c r="S11" s="39">
        <f t="shared" si="0"/>
        <v>0</v>
      </c>
      <c r="W11" s="2"/>
    </row>
    <row r="12" spans="1:29" s="16" customFormat="1">
      <c r="A12" s="15"/>
      <c r="B12" s="15"/>
      <c r="C12" s="517"/>
      <c r="D12" s="518"/>
      <c r="E12" s="27" t="s">
        <v>202</v>
      </c>
      <c r="F12" s="28"/>
      <c r="G12" s="29"/>
      <c r="H12" s="29"/>
      <c r="I12" s="29"/>
      <c r="J12" s="29"/>
      <c r="K12" s="29"/>
      <c r="L12" s="29"/>
      <c r="M12" s="29"/>
      <c r="N12" s="29"/>
      <c r="O12" s="81">
        <f>SUM(O7:O11)</f>
        <v>0</v>
      </c>
      <c r="P12" s="81">
        <f t="shared" ref="P12" si="2">SUM(P7:P11)</f>
        <v>0</v>
      </c>
      <c r="Q12" s="81">
        <f>SUM(Q7:Q11)</f>
        <v>0</v>
      </c>
      <c r="R12" s="81">
        <f>SUM(R7:R11)</f>
        <v>0</v>
      </c>
      <c r="S12" s="82">
        <f>SUM(S7:S11)</f>
        <v>0</v>
      </c>
      <c r="T12" s="41"/>
      <c r="U12" s="15"/>
      <c r="W12" s="8"/>
      <c r="X12" s="15"/>
      <c r="Y12" s="15"/>
      <c r="Z12" s="15"/>
      <c r="AA12" s="15"/>
    </row>
    <row r="13" spans="1:29">
      <c r="C13" s="517"/>
      <c r="D13" s="518"/>
      <c r="E13" s="496" t="s">
        <v>48</v>
      </c>
      <c r="F13" s="25"/>
      <c r="G13" s="43"/>
      <c r="H13" s="43"/>
      <c r="I13" s="44"/>
      <c r="J13" s="44"/>
      <c r="K13" s="44"/>
      <c r="L13" s="44"/>
      <c r="M13" s="44"/>
      <c r="N13" s="52"/>
      <c r="O13" s="45"/>
      <c r="P13" s="45"/>
      <c r="Q13" s="45">
        <f>O13-P13</f>
        <v>0</v>
      </c>
      <c r="R13" s="45"/>
      <c r="S13" s="42">
        <f>Q13-R13</f>
        <v>0</v>
      </c>
      <c r="W13" s="2"/>
    </row>
    <row r="14" spans="1:29">
      <c r="C14" s="517"/>
      <c r="D14" s="518"/>
      <c r="E14" s="497"/>
      <c r="F14" s="26"/>
      <c r="G14" s="34"/>
      <c r="H14" s="34"/>
      <c r="I14" s="31"/>
      <c r="J14" s="31"/>
      <c r="K14" s="31"/>
      <c r="L14" s="31"/>
      <c r="M14" s="31"/>
      <c r="N14" s="50"/>
      <c r="O14" s="38"/>
      <c r="P14" s="38"/>
      <c r="Q14" s="45">
        <f t="shared" ref="Q14:Q17" si="3">O14-P14</f>
        <v>0</v>
      </c>
      <c r="R14" s="38"/>
      <c r="S14" s="39">
        <f>Q14-R14</f>
        <v>0</v>
      </c>
      <c r="W14" s="2"/>
    </row>
    <row r="15" spans="1:29">
      <c r="C15" s="517"/>
      <c r="D15" s="518"/>
      <c r="E15" s="497"/>
      <c r="F15" s="26"/>
      <c r="G15" s="34"/>
      <c r="H15" s="34"/>
      <c r="I15" s="31"/>
      <c r="J15" s="31"/>
      <c r="K15" s="31"/>
      <c r="L15" s="31"/>
      <c r="M15" s="31"/>
      <c r="N15" s="53"/>
      <c r="O15" s="38"/>
      <c r="P15" s="38"/>
      <c r="Q15" s="45">
        <f t="shared" si="3"/>
        <v>0</v>
      </c>
      <c r="R15" s="38"/>
      <c r="S15" s="39">
        <f t="shared" ref="S15:S17" si="4">Q15-R15</f>
        <v>0</v>
      </c>
      <c r="W15" s="2"/>
    </row>
    <row r="16" spans="1:29">
      <c r="C16" s="517"/>
      <c r="D16" s="518"/>
      <c r="E16" s="497"/>
      <c r="F16" s="26"/>
      <c r="G16" s="34"/>
      <c r="H16" s="34"/>
      <c r="I16" s="38"/>
      <c r="J16" s="31"/>
      <c r="K16" s="31"/>
      <c r="L16" s="31"/>
      <c r="M16" s="31"/>
      <c r="N16" s="50"/>
      <c r="O16" s="38"/>
      <c r="P16" s="38"/>
      <c r="Q16" s="45">
        <f t="shared" si="3"/>
        <v>0</v>
      </c>
      <c r="R16" s="38"/>
      <c r="S16" s="39">
        <f t="shared" si="4"/>
        <v>0</v>
      </c>
      <c r="W16" s="2"/>
    </row>
    <row r="17" spans="1:27">
      <c r="C17" s="517"/>
      <c r="D17" s="518"/>
      <c r="E17" s="497"/>
      <c r="F17" s="21"/>
      <c r="G17" s="35"/>
      <c r="H17" s="35"/>
      <c r="I17" s="32"/>
      <c r="J17" s="31"/>
      <c r="K17" s="32"/>
      <c r="L17" s="32"/>
      <c r="M17" s="32"/>
      <c r="N17" s="51"/>
      <c r="O17" s="40"/>
      <c r="P17" s="40"/>
      <c r="Q17" s="45">
        <f t="shared" si="3"/>
        <v>0</v>
      </c>
      <c r="R17" s="40"/>
      <c r="S17" s="39">
        <f t="shared" si="4"/>
        <v>0</v>
      </c>
      <c r="W17" s="2"/>
    </row>
    <row r="18" spans="1:27" s="16" customFormat="1">
      <c r="A18" s="15"/>
      <c r="B18" s="15"/>
      <c r="C18" s="517"/>
      <c r="D18" s="518"/>
      <c r="E18" s="46" t="s">
        <v>202</v>
      </c>
      <c r="F18" s="28"/>
      <c r="G18" s="29"/>
      <c r="H18" s="29"/>
      <c r="I18" s="29"/>
      <c r="J18" s="29"/>
      <c r="K18" s="29"/>
      <c r="L18" s="29"/>
      <c r="M18" s="29"/>
      <c r="N18" s="29"/>
      <c r="O18" s="81">
        <f>SUM(O13:O17)</f>
        <v>0</v>
      </c>
      <c r="P18" s="81">
        <f>SUM(P13:P17)</f>
        <v>0</v>
      </c>
      <c r="Q18" s="81">
        <f>SUM(Q13:Q17)</f>
        <v>0</v>
      </c>
      <c r="R18" s="81">
        <f>SUM(R13:R17)</f>
        <v>0</v>
      </c>
      <c r="S18" s="83">
        <f>SUM(S13:S17)</f>
        <v>0</v>
      </c>
      <c r="T18" s="41"/>
      <c r="U18" s="15"/>
      <c r="V18" s="15"/>
      <c r="W18" s="15"/>
      <c r="X18" s="15"/>
      <c r="Y18" s="15"/>
      <c r="Z18" s="15"/>
      <c r="AA18" s="15"/>
    </row>
    <row r="19" spans="1:27" ht="19.5" thickBot="1">
      <c r="C19" s="519"/>
      <c r="D19" s="520"/>
      <c r="E19" s="55" t="s">
        <v>204</v>
      </c>
      <c r="F19" s="47"/>
      <c r="G19" s="48"/>
      <c r="H19" s="48"/>
      <c r="I19" s="48"/>
      <c r="J19" s="48"/>
      <c r="K19" s="48"/>
      <c r="L19" s="48"/>
      <c r="M19" s="48"/>
      <c r="N19" s="48"/>
      <c r="O19" s="84">
        <f>SUM(O12,O18)</f>
        <v>0</v>
      </c>
      <c r="P19" s="84">
        <f>SUM(P12,P18)</f>
        <v>0</v>
      </c>
      <c r="Q19" s="84">
        <f>SUM(Q12,Q18)</f>
        <v>0</v>
      </c>
      <c r="R19" s="84">
        <f>SUM(R12,R18)</f>
        <v>0</v>
      </c>
      <c r="S19" s="85">
        <f>SUM(S12,S18)</f>
        <v>0</v>
      </c>
    </row>
    <row r="20" spans="1:27">
      <c r="C20" s="515" t="s">
        <v>205</v>
      </c>
      <c r="D20" s="516"/>
      <c r="E20" s="496" t="s">
        <v>11</v>
      </c>
      <c r="F20" s="25"/>
      <c r="G20" s="33"/>
      <c r="H20" s="33"/>
      <c r="I20" s="30"/>
      <c r="J20" s="30"/>
      <c r="K20" s="30"/>
      <c r="L20" s="30"/>
      <c r="M20" s="30"/>
      <c r="N20" s="49"/>
      <c r="O20" s="36"/>
      <c r="P20" s="36"/>
      <c r="Q20" s="36">
        <f>O20-P20</f>
        <v>0</v>
      </c>
      <c r="R20" s="36"/>
      <c r="S20" s="37">
        <f>Q20-R20</f>
        <v>0</v>
      </c>
      <c r="W20" s="2"/>
    </row>
    <row r="21" spans="1:27">
      <c r="C21" s="517"/>
      <c r="D21" s="518"/>
      <c r="E21" s="497"/>
      <c r="F21" s="26"/>
      <c r="G21" s="34"/>
      <c r="H21" s="34"/>
      <c r="I21" s="31"/>
      <c r="J21" s="31"/>
      <c r="K21" s="31"/>
      <c r="L21" s="31"/>
      <c r="M21" s="31"/>
      <c r="N21" s="50"/>
      <c r="O21" s="38"/>
      <c r="P21" s="38"/>
      <c r="Q21" s="38">
        <f>O21-P21</f>
        <v>0</v>
      </c>
      <c r="R21" s="38"/>
      <c r="S21" s="39">
        <f>Q21-R21</f>
        <v>0</v>
      </c>
      <c r="W21" s="2"/>
    </row>
    <row r="22" spans="1:27">
      <c r="C22" s="517"/>
      <c r="D22" s="518"/>
      <c r="E22" s="497"/>
      <c r="F22" s="26"/>
      <c r="G22" s="34"/>
      <c r="H22" s="34"/>
      <c r="I22" s="31"/>
      <c r="J22" s="31"/>
      <c r="K22" s="31"/>
      <c r="L22" s="31"/>
      <c r="M22" s="31"/>
      <c r="N22" s="50"/>
      <c r="O22" s="38"/>
      <c r="P22" s="38"/>
      <c r="Q22" s="38">
        <f t="shared" ref="Q22:Q23" si="5">O22-P22</f>
        <v>0</v>
      </c>
      <c r="R22" s="38"/>
      <c r="S22" s="39">
        <f t="shared" ref="S22:S24" si="6">Q22-R22</f>
        <v>0</v>
      </c>
    </row>
    <row r="23" spans="1:27">
      <c r="C23" s="517"/>
      <c r="D23" s="518"/>
      <c r="E23" s="497"/>
      <c r="F23" s="26"/>
      <c r="G23" s="34"/>
      <c r="H23" s="34"/>
      <c r="I23" s="31"/>
      <c r="J23" s="31"/>
      <c r="K23" s="31"/>
      <c r="L23" s="31"/>
      <c r="M23" s="31"/>
      <c r="N23" s="50"/>
      <c r="O23" s="38"/>
      <c r="P23" s="38"/>
      <c r="Q23" s="38">
        <f t="shared" si="5"/>
        <v>0</v>
      </c>
      <c r="R23" s="38"/>
      <c r="S23" s="39">
        <f t="shared" si="6"/>
        <v>0</v>
      </c>
      <c r="W23" s="2"/>
    </row>
    <row r="24" spans="1:27">
      <c r="C24" s="517"/>
      <c r="D24" s="518"/>
      <c r="E24" s="497"/>
      <c r="F24" s="21"/>
      <c r="G24" s="35"/>
      <c r="H24" s="35"/>
      <c r="I24" s="32"/>
      <c r="J24" s="31"/>
      <c r="K24" s="32"/>
      <c r="L24" s="32"/>
      <c r="M24" s="32"/>
      <c r="N24" s="51"/>
      <c r="O24" s="40"/>
      <c r="P24" s="40"/>
      <c r="Q24" s="38">
        <f>O24-P24</f>
        <v>0</v>
      </c>
      <c r="R24" s="40"/>
      <c r="S24" s="39">
        <f t="shared" si="6"/>
        <v>0</v>
      </c>
      <c r="W24" s="2"/>
    </row>
    <row r="25" spans="1:27" s="16" customFormat="1">
      <c r="A25" s="15"/>
      <c r="B25" s="15"/>
      <c r="C25" s="517"/>
      <c r="D25" s="518"/>
      <c r="E25" s="27" t="s">
        <v>202</v>
      </c>
      <c r="F25" s="28"/>
      <c r="G25" s="29"/>
      <c r="H25" s="29"/>
      <c r="I25" s="29"/>
      <c r="J25" s="29"/>
      <c r="K25" s="29"/>
      <c r="L25" s="29"/>
      <c r="M25" s="29"/>
      <c r="N25" s="78"/>
      <c r="O25" s="81">
        <f>SUM(O20:O24)</f>
        <v>0</v>
      </c>
      <c r="P25" s="81">
        <f t="shared" ref="P25" si="7">SUM(P20:P24)</f>
        <v>0</v>
      </c>
      <c r="Q25" s="81">
        <f>SUM(Q20:Q24)</f>
        <v>0</v>
      </c>
      <c r="R25" s="81">
        <f>SUM(R20:R24)</f>
        <v>0</v>
      </c>
      <c r="S25" s="82">
        <f>SUM(S20:S24)</f>
        <v>0</v>
      </c>
      <c r="T25" s="41"/>
      <c r="U25" s="15"/>
      <c r="W25" s="8"/>
      <c r="X25" s="15"/>
      <c r="Y25" s="15"/>
      <c r="Z25" s="15"/>
      <c r="AA25" s="15"/>
    </row>
    <row r="26" spans="1:27">
      <c r="C26" s="517"/>
      <c r="D26" s="518"/>
      <c r="E26" s="496" t="s">
        <v>39</v>
      </c>
      <c r="F26" s="25"/>
      <c r="G26" s="43"/>
      <c r="H26" s="43"/>
      <c r="I26" s="44"/>
      <c r="J26" s="44"/>
      <c r="K26" s="44"/>
      <c r="L26" s="44"/>
      <c r="M26" s="44"/>
      <c r="N26" s="79"/>
      <c r="O26" s="45"/>
      <c r="P26" s="45"/>
      <c r="Q26" s="45">
        <f>O26-P26</f>
        <v>0</v>
      </c>
      <c r="R26" s="45"/>
      <c r="S26" s="42">
        <f>Q26-R26</f>
        <v>0</v>
      </c>
      <c r="W26" s="2"/>
    </row>
    <row r="27" spans="1:27">
      <c r="C27" s="517"/>
      <c r="D27" s="518"/>
      <c r="E27" s="497"/>
      <c r="F27" s="26"/>
      <c r="G27" s="34"/>
      <c r="H27" s="34"/>
      <c r="I27" s="31"/>
      <c r="J27" s="31"/>
      <c r="K27" s="31"/>
      <c r="L27" s="31"/>
      <c r="M27" s="31"/>
      <c r="N27" s="50"/>
      <c r="O27" s="38"/>
      <c r="P27" s="38"/>
      <c r="Q27" s="45">
        <f t="shared" ref="Q27:Q30" si="8">O27-P27</f>
        <v>0</v>
      </c>
      <c r="R27" s="38"/>
      <c r="S27" s="39">
        <f>Q27-R27</f>
        <v>0</v>
      </c>
      <c r="W27" s="2"/>
    </row>
    <row r="28" spans="1:27">
      <c r="C28" s="517"/>
      <c r="D28" s="518"/>
      <c r="E28" s="497"/>
      <c r="F28" s="26"/>
      <c r="G28" s="34"/>
      <c r="H28" s="34"/>
      <c r="I28" s="31"/>
      <c r="J28" s="31"/>
      <c r="K28" s="31"/>
      <c r="L28" s="31"/>
      <c r="M28" s="31"/>
      <c r="N28" s="53"/>
      <c r="O28" s="38"/>
      <c r="P28" s="38"/>
      <c r="Q28" s="45">
        <f t="shared" si="8"/>
        <v>0</v>
      </c>
      <c r="R28" s="38"/>
      <c r="S28" s="39">
        <f t="shared" ref="S28:S30" si="9">Q28-R28</f>
        <v>0</v>
      </c>
      <c r="W28" s="2"/>
    </row>
    <row r="29" spans="1:27">
      <c r="C29" s="517"/>
      <c r="D29" s="518"/>
      <c r="E29" s="497"/>
      <c r="F29" s="26"/>
      <c r="G29" s="34"/>
      <c r="H29" s="34"/>
      <c r="I29" s="38"/>
      <c r="J29" s="31"/>
      <c r="K29" s="31"/>
      <c r="L29" s="31"/>
      <c r="M29" s="31"/>
      <c r="N29" s="50"/>
      <c r="O29" s="38"/>
      <c r="P29" s="38"/>
      <c r="Q29" s="45">
        <f t="shared" si="8"/>
        <v>0</v>
      </c>
      <c r="R29" s="38"/>
      <c r="S29" s="39">
        <f t="shared" si="9"/>
        <v>0</v>
      </c>
      <c r="W29" s="2"/>
    </row>
    <row r="30" spans="1:27">
      <c r="C30" s="517"/>
      <c r="D30" s="518"/>
      <c r="E30" s="497"/>
      <c r="F30" s="21"/>
      <c r="G30" s="35"/>
      <c r="H30" s="35"/>
      <c r="I30" s="32"/>
      <c r="J30" s="31"/>
      <c r="K30" s="32"/>
      <c r="L30" s="32"/>
      <c r="M30" s="32"/>
      <c r="N30" s="51"/>
      <c r="O30" s="40"/>
      <c r="P30" s="40"/>
      <c r="Q30" s="45">
        <f t="shared" si="8"/>
        <v>0</v>
      </c>
      <c r="R30" s="40"/>
      <c r="S30" s="39">
        <f t="shared" si="9"/>
        <v>0</v>
      </c>
      <c r="W30" s="2"/>
    </row>
    <row r="31" spans="1:27" s="16" customFormat="1">
      <c r="A31" s="15"/>
      <c r="B31" s="15"/>
      <c r="C31" s="517"/>
      <c r="D31" s="518"/>
      <c r="E31" s="54" t="s">
        <v>202</v>
      </c>
      <c r="F31" s="28"/>
      <c r="G31" s="29"/>
      <c r="H31" s="29"/>
      <c r="I31" s="29"/>
      <c r="J31" s="29"/>
      <c r="K31" s="29"/>
      <c r="L31" s="29"/>
      <c r="M31" s="29"/>
      <c r="N31" s="29"/>
      <c r="O31" s="81">
        <f>SUM(O26:O30)</f>
        <v>0</v>
      </c>
      <c r="P31" s="81">
        <f>SUM(P26:P30)</f>
        <v>0</v>
      </c>
      <c r="Q31" s="81">
        <f>SUM(Q26:Q30)</f>
        <v>0</v>
      </c>
      <c r="R31" s="81">
        <f>SUM(R26:R30)</f>
        <v>0</v>
      </c>
      <c r="S31" s="83">
        <f>SUM(S26:S30)</f>
        <v>0</v>
      </c>
      <c r="T31" s="41"/>
      <c r="U31" s="15"/>
      <c r="V31" s="15"/>
      <c r="W31" s="15"/>
      <c r="X31" s="15"/>
      <c r="Y31" s="15"/>
      <c r="Z31" s="15"/>
      <c r="AA31" s="15"/>
    </row>
    <row r="32" spans="1:27">
      <c r="C32" s="517"/>
      <c r="D32" s="518"/>
      <c r="E32" s="496" t="s">
        <v>223</v>
      </c>
      <c r="F32" s="25"/>
      <c r="G32" s="43"/>
      <c r="H32" s="43"/>
      <c r="I32" s="44"/>
      <c r="J32" s="44"/>
      <c r="K32" s="44"/>
      <c r="L32" s="44"/>
      <c r="M32" s="44"/>
      <c r="N32" s="79"/>
      <c r="O32" s="45"/>
      <c r="P32" s="45"/>
      <c r="Q32" s="45">
        <f>O32-P32</f>
        <v>0</v>
      </c>
      <c r="R32" s="45"/>
      <c r="S32" s="42">
        <f>Q32-R32</f>
        <v>0</v>
      </c>
      <c r="W32" s="2"/>
    </row>
    <row r="33" spans="1:27">
      <c r="C33" s="517"/>
      <c r="D33" s="518"/>
      <c r="E33" s="497"/>
      <c r="F33" s="26"/>
      <c r="G33" s="34"/>
      <c r="H33" s="34"/>
      <c r="I33" s="31"/>
      <c r="J33" s="31"/>
      <c r="K33" s="31"/>
      <c r="L33" s="31"/>
      <c r="M33" s="31"/>
      <c r="N33" s="50"/>
      <c r="O33" s="38"/>
      <c r="P33" s="38"/>
      <c r="Q33" s="45">
        <f t="shared" ref="Q33:Q36" si="10">O33-P33</f>
        <v>0</v>
      </c>
      <c r="R33" s="38"/>
      <c r="S33" s="39">
        <f>Q33-R33</f>
        <v>0</v>
      </c>
      <c r="W33" s="2"/>
    </row>
    <row r="34" spans="1:27">
      <c r="C34" s="517"/>
      <c r="D34" s="518"/>
      <c r="E34" s="497"/>
      <c r="F34" s="26"/>
      <c r="G34" s="34"/>
      <c r="H34" s="34"/>
      <c r="I34" s="31"/>
      <c r="J34" s="31"/>
      <c r="K34" s="31"/>
      <c r="L34" s="31"/>
      <c r="M34" s="31"/>
      <c r="N34" s="53"/>
      <c r="O34" s="38"/>
      <c r="P34" s="38"/>
      <c r="Q34" s="45">
        <f t="shared" si="10"/>
        <v>0</v>
      </c>
      <c r="R34" s="38"/>
      <c r="S34" s="39">
        <f t="shared" ref="S34:S36" si="11">Q34-R34</f>
        <v>0</v>
      </c>
      <c r="W34" s="2"/>
    </row>
    <row r="35" spans="1:27">
      <c r="C35" s="517"/>
      <c r="D35" s="518"/>
      <c r="E35" s="497"/>
      <c r="F35" s="26"/>
      <c r="G35" s="34"/>
      <c r="H35" s="34"/>
      <c r="I35" s="38"/>
      <c r="J35" s="31"/>
      <c r="K35" s="31"/>
      <c r="L35" s="31"/>
      <c r="M35" s="31"/>
      <c r="N35" s="50"/>
      <c r="O35" s="38"/>
      <c r="P35" s="38"/>
      <c r="Q35" s="45">
        <f t="shared" si="10"/>
        <v>0</v>
      </c>
      <c r="R35" s="38"/>
      <c r="S35" s="39">
        <f t="shared" si="11"/>
        <v>0</v>
      </c>
      <c r="W35" s="2"/>
    </row>
    <row r="36" spans="1:27">
      <c r="C36" s="517"/>
      <c r="D36" s="518"/>
      <c r="E36" s="497"/>
      <c r="F36" s="21"/>
      <c r="G36" s="35"/>
      <c r="H36" s="35"/>
      <c r="I36" s="32"/>
      <c r="J36" s="31"/>
      <c r="K36" s="32"/>
      <c r="L36" s="32"/>
      <c r="M36" s="32"/>
      <c r="N36" s="51"/>
      <c r="O36" s="40"/>
      <c r="P36" s="40"/>
      <c r="Q36" s="45">
        <f t="shared" si="10"/>
        <v>0</v>
      </c>
      <c r="R36" s="40"/>
      <c r="S36" s="39">
        <f t="shared" si="11"/>
        <v>0</v>
      </c>
      <c r="W36" s="2"/>
    </row>
    <row r="37" spans="1:27" s="16" customFormat="1">
      <c r="A37" s="15"/>
      <c r="B37" s="15"/>
      <c r="C37" s="517"/>
      <c r="D37" s="518"/>
      <c r="E37" s="54" t="s">
        <v>202</v>
      </c>
      <c r="F37" s="28"/>
      <c r="G37" s="29"/>
      <c r="H37" s="29"/>
      <c r="I37" s="29"/>
      <c r="J37" s="29"/>
      <c r="K37" s="29"/>
      <c r="L37" s="29"/>
      <c r="M37" s="29"/>
      <c r="N37" s="29"/>
      <c r="O37" s="81">
        <f>SUM(O32:O36)</f>
        <v>0</v>
      </c>
      <c r="P37" s="81">
        <f>SUM(P32:P36)</f>
        <v>0</v>
      </c>
      <c r="Q37" s="81">
        <f>SUM(Q32:Q36)</f>
        <v>0</v>
      </c>
      <c r="R37" s="81">
        <f>SUM(R32:R36)</f>
        <v>0</v>
      </c>
      <c r="S37" s="83">
        <f>SUM(S32:S36)</f>
        <v>0</v>
      </c>
      <c r="T37" s="41"/>
      <c r="U37" s="15"/>
      <c r="V37" s="15"/>
      <c r="W37" s="15"/>
      <c r="X37" s="15"/>
      <c r="Y37" s="15"/>
      <c r="Z37" s="15"/>
      <c r="AA37" s="15"/>
    </row>
    <row r="38" spans="1:27">
      <c r="C38" s="517"/>
      <c r="D38" s="518"/>
      <c r="E38" s="496" t="s">
        <v>221</v>
      </c>
      <c r="F38" s="25"/>
      <c r="G38" s="43"/>
      <c r="H38" s="43"/>
      <c r="I38" s="44"/>
      <c r="J38" s="44"/>
      <c r="K38" s="44"/>
      <c r="L38" s="44"/>
      <c r="M38" s="44"/>
      <c r="N38" s="79"/>
      <c r="O38" s="45"/>
      <c r="P38" s="45"/>
      <c r="Q38" s="45">
        <f>O38-P38</f>
        <v>0</v>
      </c>
      <c r="R38" s="45"/>
      <c r="S38" s="42">
        <f>Q38-R38</f>
        <v>0</v>
      </c>
      <c r="W38" s="2"/>
    </row>
    <row r="39" spans="1:27">
      <c r="C39" s="517"/>
      <c r="D39" s="518"/>
      <c r="E39" s="497"/>
      <c r="F39" s="26"/>
      <c r="G39" s="34"/>
      <c r="H39" s="34"/>
      <c r="I39" s="31"/>
      <c r="J39" s="31"/>
      <c r="K39" s="31"/>
      <c r="L39" s="31"/>
      <c r="M39" s="31"/>
      <c r="N39" s="50"/>
      <c r="O39" s="38"/>
      <c r="P39" s="38"/>
      <c r="Q39" s="45">
        <f t="shared" ref="Q39:Q42" si="12">O39-P39</f>
        <v>0</v>
      </c>
      <c r="R39" s="38"/>
      <c r="S39" s="39">
        <f>Q39-R39</f>
        <v>0</v>
      </c>
      <c r="W39" s="2"/>
    </row>
    <row r="40" spans="1:27">
      <c r="C40" s="517"/>
      <c r="D40" s="518"/>
      <c r="E40" s="497"/>
      <c r="F40" s="26"/>
      <c r="G40" s="34"/>
      <c r="H40" s="34"/>
      <c r="I40" s="31"/>
      <c r="J40" s="31"/>
      <c r="K40" s="31"/>
      <c r="L40" s="31"/>
      <c r="M40" s="31"/>
      <c r="N40" s="53"/>
      <c r="O40" s="38"/>
      <c r="P40" s="38"/>
      <c r="Q40" s="45">
        <f t="shared" si="12"/>
        <v>0</v>
      </c>
      <c r="R40" s="38"/>
      <c r="S40" s="39">
        <f t="shared" ref="S40:S42" si="13">Q40-R40</f>
        <v>0</v>
      </c>
      <c r="W40" s="2"/>
    </row>
    <row r="41" spans="1:27">
      <c r="C41" s="517"/>
      <c r="D41" s="518"/>
      <c r="E41" s="497"/>
      <c r="F41" s="26"/>
      <c r="G41" s="34"/>
      <c r="H41" s="34"/>
      <c r="I41" s="38"/>
      <c r="J41" s="31"/>
      <c r="K41" s="31"/>
      <c r="L41" s="31"/>
      <c r="M41" s="31"/>
      <c r="N41" s="50"/>
      <c r="O41" s="38"/>
      <c r="P41" s="38"/>
      <c r="Q41" s="45">
        <f t="shared" si="12"/>
        <v>0</v>
      </c>
      <c r="R41" s="38"/>
      <c r="S41" s="39">
        <f t="shared" si="13"/>
        <v>0</v>
      </c>
      <c r="W41" s="2"/>
    </row>
    <row r="42" spans="1:27">
      <c r="C42" s="517"/>
      <c r="D42" s="518"/>
      <c r="E42" s="497"/>
      <c r="F42" s="21"/>
      <c r="G42" s="35"/>
      <c r="H42" s="35"/>
      <c r="I42" s="32"/>
      <c r="J42" s="31"/>
      <c r="K42" s="32"/>
      <c r="L42" s="32"/>
      <c r="M42" s="32"/>
      <c r="N42" s="51"/>
      <c r="O42" s="40"/>
      <c r="P42" s="40"/>
      <c r="Q42" s="45">
        <f t="shared" si="12"/>
        <v>0</v>
      </c>
      <c r="R42" s="40"/>
      <c r="S42" s="39">
        <f t="shared" si="13"/>
        <v>0</v>
      </c>
      <c r="W42" s="2"/>
    </row>
    <row r="43" spans="1:27" s="16" customFormat="1">
      <c r="A43" s="15"/>
      <c r="B43" s="15"/>
      <c r="C43" s="517"/>
      <c r="D43" s="518"/>
      <c r="E43" s="54" t="s">
        <v>202</v>
      </c>
      <c r="F43" s="28"/>
      <c r="G43" s="29"/>
      <c r="H43" s="29"/>
      <c r="I43" s="29"/>
      <c r="J43" s="29"/>
      <c r="K43" s="29"/>
      <c r="L43" s="29"/>
      <c r="M43" s="29"/>
      <c r="N43" s="29"/>
      <c r="O43" s="81">
        <f>SUM(O38:O42)</f>
        <v>0</v>
      </c>
      <c r="P43" s="81">
        <f>SUM(P38:P42)</f>
        <v>0</v>
      </c>
      <c r="Q43" s="81">
        <f>SUM(Q38:Q42)</f>
        <v>0</v>
      </c>
      <c r="R43" s="81">
        <f>SUM(R38:R42)</f>
        <v>0</v>
      </c>
      <c r="S43" s="83">
        <f>SUM(S38:S42)</f>
        <v>0</v>
      </c>
      <c r="T43" s="41"/>
      <c r="U43" s="15"/>
      <c r="V43" s="15"/>
      <c r="W43" s="15"/>
      <c r="X43" s="15"/>
      <c r="Y43" s="15"/>
      <c r="Z43" s="15"/>
      <c r="AA43" s="15"/>
    </row>
    <row r="44" spans="1:27">
      <c r="C44" s="517"/>
      <c r="D44" s="518"/>
      <c r="E44" s="496" t="s">
        <v>51</v>
      </c>
      <c r="F44" s="25"/>
      <c r="G44" s="43"/>
      <c r="H44" s="43"/>
      <c r="I44" s="44"/>
      <c r="J44" s="44"/>
      <c r="K44" s="44"/>
      <c r="L44" s="44"/>
      <c r="M44" s="44"/>
      <c r="N44" s="79"/>
      <c r="O44" s="45"/>
      <c r="P44" s="45"/>
      <c r="Q44" s="45">
        <f>O44-P44</f>
        <v>0</v>
      </c>
      <c r="R44" s="45"/>
      <c r="S44" s="42">
        <f>Q44-R44</f>
        <v>0</v>
      </c>
      <c r="W44" s="2"/>
    </row>
    <row r="45" spans="1:27">
      <c r="C45" s="517"/>
      <c r="D45" s="518"/>
      <c r="E45" s="497"/>
      <c r="F45" s="26"/>
      <c r="G45" s="34"/>
      <c r="H45" s="34"/>
      <c r="I45" s="31"/>
      <c r="J45" s="31"/>
      <c r="K45" s="31"/>
      <c r="L45" s="31"/>
      <c r="M45" s="31"/>
      <c r="N45" s="50"/>
      <c r="O45" s="38"/>
      <c r="P45" s="38"/>
      <c r="Q45" s="45">
        <f t="shared" ref="Q45:Q48" si="14">O45-P45</f>
        <v>0</v>
      </c>
      <c r="R45" s="38"/>
      <c r="S45" s="39">
        <f>Q45-R45</f>
        <v>0</v>
      </c>
      <c r="W45" s="2"/>
    </row>
    <row r="46" spans="1:27">
      <c r="C46" s="517"/>
      <c r="D46" s="518"/>
      <c r="E46" s="497"/>
      <c r="F46" s="26"/>
      <c r="G46" s="34"/>
      <c r="H46" s="34"/>
      <c r="I46" s="31"/>
      <c r="J46" s="31"/>
      <c r="K46" s="31"/>
      <c r="L46" s="31"/>
      <c r="M46" s="31"/>
      <c r="N46" s="53"/>
      <c r="O46" s="38"/>
      <c r="P46" s="38"/>
      <c r="Q46" s="45">
        <f t="shared" si="14"/>
        <v>0</v>
      </c>
      <c r="R46" s="38"/>
      <c r="S46" s="39">
        <f t="shared" ref="S46:S48" si="15">Q46-R46</f>
        <v>0</v>
      </c>
      <c r="W46" s="2"/>
    </row>
    <row r="47" spans="1:27">
      <c r="C47" s="517"/>
      <c r="D47" s="518"/>
      <c r="E47" s="497"/>
      <c r="F47" s="26"/>
      <c r="G47" s="34"/>
      <c r="H47" s="34"/>
      <c r="I47" s="38"/>
      <c r="J47" s="31"/>
      <c r="K47" s="31"/>
      <c r="L47" s="31"/>
      <c r="M47" s="31"/>
      <c r="N47" s="50"/>
      <c r="O47" s="38"/>
      <c r="P47" s="38"/>
      <c r="Q47" s="45">
        <f t="shared" si="14"/>
        <v>0</v>
      </c>
      <c r="R47" s="38"/>
      <c r="S47" s="39">
        <f t="shared" si="15"/>
        <v>0</v>
      </c>
      <c r="W47" s="2"/>
    </row>
    <row r="48" spans="1:27">
      <c r="C48" s="517"/>
      <c r="D48" s="518"/>
      <c r="E48" s="497"/>
      <c r="F48" s="21"/>
      <c r="G48" s="35"/>
      <c r="H48" s="35"/>
      <c r="I48" s="32"/>
      <c r="J48" s="31"/>
      <c r="K48" s="32"/>
      <c r="L48" s="32"/>
      <c r="M48" s="32"/>
      <c r="N48" s="51"/>
      <c r="O48" s="40"/>
      <c r="P48" s="40"/>
      <c r="Q48" s="45">
        <f t="shared" si="14"/>
        <v>0</v>
      </c>
      <c r="R48" s="40"/>
      <c r="S48" s="39">
        <f t="shared" si="15"/>
        <v>0</v>
      </c>
      <c r="W48" s="2"/>
    </row>
    <row r="49" spans="1:27" s="16" customFormat="1">
      <c r="A49" s="15"/>
      <c r="B49" s="15"/>
      <c r="C49" s="517"/>
      <c r="D49" s="518"/>
      <c r="E49" s="54" t="s">
        <v>202</v>
      </c>
      <c r="F49" s="28"/>
      <c r="G49" s="29"/>
      <c r="H49" s="29"/>
      <c r="I49" s="29"/>
      <c r="J49" s="29"/>
      <c r="K49" s="29"/>
      <c r="L49" s="29"/>
      <c r="M49" s="29"/>
      <c r="N49" s="29"/>
      <c r="O49" s="81">
        <f>SUM(O44:O48)</f>
        <v>0</v>
      </c>
      <c r="P49" s="81">
        <f>SUM(P44:P48)</f>
        <v>0</v>
      </c>
      <c r="Q49" s="81">
        <f>SUM(Q44:Q48)</f>
        <v>0</v>
      </c>
      <c r="R49" s="81">
        <f>SUM(R44:R48)</f>
        <v>0</v>
      </c>
      <c r="S49" s="83">
        <f>SUM(S44:S48)</f>
        <v>0</v>
      </c>
      <c r="T49" s="41"/>
      <c r="U49" s="15"/>
      <c r="V49" s="15"/>
      <c r="W49" s="15"/>
      <c r="X49" s="15"/>
      <c r="Y49" s="15"/>
      <c r="Z49" s="15"/>
      <c r="AA49" s="15"/>
    </row>
    <row r="50" spans="1:27">
      <c r="C50" s="517"/>
      <c r="D50" s="518"/>
      <c r="E50" s="496" t="s">
        <v>52</v>
      </c>
      <c r="F50" s="25"/>
      <c r="G50" s="43"/>
      <c r="H50" s="43"/>
      <c r="I50" s="44"/>
      <c r="J50" s="44"/>
      <c r="K50" s="44"/>
      <c r="L50" s="44"/>
      <c r="M50" s="44"/>
      <c r="N50" s="79"/>
      <c r="O50" s="45"/>
      <c r="P50" s="45"/>
      <c r="Q50" s="45">
        <f>O50-P50</f>
        <v>0</v>
      </c>
      <c r="R50" s="45"/>
      <c r="S50" s="42">
        <f>Q50-R50</f>
        <v>0</v>
      </c>
      <c r="W50" s="2"/>
    </row>
    <row r="51" spans="1:27">
      <c r="C51" s="517"/>
      <c r="D51" s="518"/>
      <c r="E51" s="497"/>
      <c r="F51" s="26"/>
      <c r="G51" s="34"/>
      <c r="H51" s="34"/>
      <c r="I51" s="31"/>
      <c r="J51" s="31"/>
      <c r="K51" s="31"/>
      <c r="L51" s="31"/>
      <c r="M51" s="31"/>
      <c r="N51" s="50"/>
      <c r="O51" s="38"/>
      <c r="P51" s="38"/>
      <c r="Q51" s="45">
        <f t="shared" ref="Q51:Q54" si="16">O51-P51</f>
        <v>0</v>
      </c>
      <c r="R51" s="38"/>
      <c r="S51" s="39">
        <f>Q51-R51</f>
        <v>0</v>
      </c>
      <c r="W51" s="2"/>
    </row>
    <row r="52" spans="1:27">
      <c r="C52" s="517"/>
      <c r="D52" s="518"/>
      <c r="E52" s="497"/>
      <c r="F52" s="26"/>
      <c r="G52" s="34"/>
      <c r="H52" s="34"/>
      <c r="I52" s="31"/>
      <c r="J52" s="31"/>
      <c r="K52" s="31"/>
      <c r="L52" s="31"/>
      <c r="M52" s="31"/>
      <c r="N52" s="53"/>
      <c r="O52" s="38"/>
      <c r="P52" s="38"/>
      <c r="Q52" s="45">
        <f t="shared" si="16"/>
        <v>0</v>
      </c>
      <c r="R52" s="38"/>
      <c r="S52" s="39">
        <f t="shared" ref="S52:S54" si="17">Q52-R52</f>
        <v>0</v>
      </c>
      <c r="W52" s="2"/>
    </row>
    <row r="53" spans="1:27">
      <c r="C53" s="517"/>
      <c r="D53" s="518"/>
      <c r="E53" s="497"/>
      <c r="F53" s="26"/>
      <c r="G53" s="34"/>
      <c r="H53" s="34"/>
      <c r="I53" s="38"/>
      <c r="J53" s="31"/>
      <c r="K53" s="31"/>
      <c r="L53" s="31"/>
      <c r="M53" s="31"/>
      <c r="N53" s="50"/>
      <c r="O53" s="38"/>
      <c r="P53" s="38"/>
      <c r="Q53" s="45">
        <f>O53-P53</f>
        <v>0</v>
      </c>
      <c r="R53" s="38"/>
      <c r="S53" s="39">
        <f t="shared" si="17"/>
        <v>0</v>
      </c>
      <c r="W53" s="2"/>
    </row>
    <row r="54" spans="1:27">
      <c r="C54" s="517"/>
      <c r="D54" s="518"/>
      <c r="E54" s="497"/>
      <c r="F54" s="21"/>
      <c r="G54" s="35"/>
      <c r="H54" s="35"/>
      <c r="I54" s="32"/>
      <c r="J54" s="31"/>
      <c r="K54" s="32"/>
      <c r="L54" s="32"/>
      <c r="M54" s="32"/>
      <c r="N54" s="51"/>
      <c r="O54" s="40"/>
      <c r="P54" s="40"/>
      <c r="Q54" s="45">
        <f t="shared" si="16"/>
        <v>0</v>
      </c>
      <c r="R54" s="40"/>
      <c r="S54" s="39">
        <f t="shared" si="17"/>
        <v>0</v>
      </c>
      <c r="W54" s="2"/>
    </row>
    <row r="55" spans="1:27" s="16" customFormat="1">
      <c r="A55" s="15"/>
      <c r="B55" s="15"/>
      <c r="C55" s="517"/>
      <c r="D55" s="518"/>
      <c r="E55" s="54" t="s">
        <v>202</v>
      </c>
      <c r="F55" s="28"/>
      <c r="G55" s="29"/>
      <c r="H55" s="29"/>
      <c r="I55" s="29"/>
      <c r="J55" s="29"/>
      <c r="K55" s="29"/>
      <c r="L55" s="29"/>
      <c r="M55" s="29"/>
      <c r="N55" s="29"/>
      <c r="O55" s="81">
        <f>SUM(O50:O54)</f>
        <v>0</v>
      </c>
      <c r="P55" s="81">
        <f>SUM(P50:P54)</f>
        <v>0</v>
      </c>
      <c r="Q55" s="81">
        <f>SUM(Q50:Q54)</f>
        <v>0</v>
      </c>
      <c r="R55" s="81">
        <f>SUM(R50:R54)</f>
        <v>0</v>
      </c>
      <c r="S55" s="83">
        <f>SUM(S50:S54)</f>
        <v>0</v>
      </c>
      <c r="T55" s="41"/>
      <c r="U55" s="15"/>
      <c r="V55" s="15"/>
      <c r="W55" s="15"/>
      <c r="X55" s="15"/>
      <c r="Y55" s="15"/>
      <c r="Z55" s="15"/>
      <c r="AA55" s="15"/>
    </row>
    <row r="56" spans="1:27">
      <c r="C56" s="517"/>
      <c r="D56" s="518"/>
      <c r="E56" s="496" t="s">
        <v>49</v>
      </c>
      <c r="F56" s="25"/>
      <c r="G56" s="43"/>
      <c r="H56" s="43"/>
      <c r="I56" s="44"/>
      <c r="J56" s="44"/>
      <c r="K56" s="44"/>
      <c r="L56" s="44"/>
      <c r="M56" s="44"/>
      <c r="N56" s="79"/>
      <c r="O56" s="45"/>
      <c r="P56" s="45"/>
      <c r="Q56" s="45">
        <f>O56-P56</f>
        <v>0</v>
      </c>
      <c r="R56" s="45"/>
      <c r="S56" s="42">
        <f>Q56-R56</f>
        <v>0</v>
      </c>
      <c r="W56" s="2"/>
    </row>
    <row r="57" spans="1:27">
      <c r="C57" s="517"/>
      <c r="D57" s="518"/>
      <c r="E57" s="497"/>
      <c r="F57" s="26"/>
      <c r="G57" s="34"/>
      <c r="H57" s="34"/>
      <c r="I57" s="31"/>
      <c r="J57" s="31"/>
      <c r="K57" s="31"/>
      <c r="L57" s="31"/>
      <c r="M57" s="31"/>
      <c r="N57" s="50"/>
      <c r="O57" s="38"/>
      <c r="P57" s="38"/>
      <c r="Q57" s="45">
        <f t="shared" ref="Q57:Q60" si="18">O57-P57</f>
        <v>0</v>
      </c>
      <c r="R57" s="38"/>
      <c r="S57" s="39">
        <f>Q57-R57</f>
        <v>0</v>
      </c>
      <c r="W57" s="2"/>
    </row>
    <row r="58" spans="1:27">
      <c r="C58" s="517"/>
      <c r="D58" s="518"/>
      <c r="E58" s="497"/>
      <c r="F58" s="26"/>
      <c r="G58" s="34"/>
      <c r="H58" s="34"/>
      <c r="I58" s="31"/>
      <c r="J58" s="31"/>
      <c r="K58" s="31"/>
      <c r="L58" s="31"/>
      <c r="M58" s="31"/>
      <c r="N58" s="53"/>
      <c r="O58" s="38"/>
      <c r="P58" s="38"/>
      <c r="Q58" s="45">
        <f t="shared" si="18"/>
        <v>0</v>
      </c>
      <c r="R58" s="38"/>
      <c r="S58" s="39">
        <f t="shared" ref="S58:S60" si="19">Q58-R58</f>
        <v>0</v>
      </c>
      <c r="W58" s="2"/>
    </row>
    <row r="59" spans="1:27">
      <c r="C59" s="517"/>
      <c r="D59" s="518"/>
      <c r="E59" s="497"/>
      <c r="F59" s="26"/>
      <c r="G59" s="34"/>
      <c r="H59" s="34"/>
      <c r="I59" s="38"/>
      <c r="J59" s="31"/>
      <c r="K59" s="31"/>
      <c r="L59" s="31"/>
      <c r="M59" s="31"/>
      <c r="N59" s="50"/>
      <c r="O59" s="38"/>
      <c r="P59" s="38"/>
      <c r="Q59" s="45">
        <f t="shared" si="18"/>
        <v>0</v>
      </c>
      <c r="R59" s="38"/>
      <c r="S59" s="39">
        <f t="shared" si="19"/>
        <v>0</v>
      </c>
      <c r="W59" s="2"/>
    </row>
    <row r="60" spans="1:27">
      <c r="C60" s="517"/>
      <c r="D60" s="518"/>
      <c r="E60" s="497"/>
      <c r="F60" s="21"/>
      <c r="G60" s="35"/>
      <c r="H60" s="35"/>
      <c r="I60" s="32"/>
      <c r="J60" s="31"/>
      <c r="K60" s="32"/>
      <c r="L60" s="32"/>
      <c r="M60" s="32"/>
      <c r="N60" s="51"/>
      <c r="O60" s="40"/>
      <c r="P60" s="40"/>
      <c r="Q60" s="45">
        <f t="shared" si="18"/>
        <v>0</v>
      </c>
      <c r="R60" s="40"/>
      <c r="S60" s="39">
        <f t="shared" si="19"/>
        <v>0</v>
      </c>
      <c r="W60" s="2"/>
    </row>
    <row r="61" spans="1:27" s="16" customFormat="1">
      <c r="A61" s="15"/>
      <c r="B61" s="15"/>
      <c r="C61" s="517"/>
      <c r="D61" s="518"/>
      <c r="E61" s="54" t="s">
        <v>202</v>
      </c>
      <c r="F61" s="28"/>
      <c r="G61" s="29"/>
      <c r="H61" s="29"/>
      <c r="I61" s="29"/>
      <c r="J61" s="29"/>
      <c r="K61" s="29"/>
      <c r="L61" s="29"/>
      <c r="M61" s="29"/>
      <c r="N61" s="29"/>
      <c r="O61" s="81">
        <f>SUM(O56:O60)</f>
        <v>0</v>
      </c>
      <c r="P61" s="81">
        <f>SUM(P56:P60)</f>
        <v>0</v>
      </c>
      <c r="Q61" s="81">
        <f>SUM(Q56:Q60)</f>
        <v>0</v>
      </c>
      <c r="R61" s="81">
        <f>SUM(R56:R60)</f>
        <v>0</v>
      </c>
      <c r="S61" s="83">
        <f>SUM(S56:S60)</f>
        <v>0</v>
      </c>
      <c r="T61" s="41"/>
      <c r="U61" s="15"/>
      <c r="V61" s="15"/>
      <c r="W61" s="15"/>
      <c r="X61" s="15"/>
      <c r="Y61" s="15"/>
      <c r="Z61" s="15"/>
      <c r="AA61" s="15"/>
    </row>
    <row r="62" spans="1:27">
      <c r="C62" s="517"/>
      <c r="D62" s="518"/>
      <c r="E62" s="496" t="s">
        <v>53</v>
      </c>
      <c r="F62" s="25"/>
      <c r="G62" s="43"/>
      <c r="H62" s="43"/>
      <c r="I62" s="44"/>
      <c r="J62" s="44"/>
      <c r="K62" s="44"/>
      <c r="L62" s="44"/>
      <c r="M62" s="44"/>
      <c r="N62" s="79"/>
      <c r="O62" s="45"/>
      <c r="P62" s="45"/>
      <c r="Q62" s="45">
        <f>O62-P62</f>
        <v>0</v>
      </c>
      <c r="R62" s="45"/>
      <c r="S62" s="42">
        <f>Q62-R62</f>
        <v>0</v>
      </c>
      <c r="W62" s="2"/>
    </row>
    <row r="63" spans="1:27">
      <c r="C63" s="517"/>
      <c r="D63" s="518"/>
      <c r="E63" s="497"/>
      <c r="F63" s="26"/>
      <c r="G63" s="34"/>
      <c r="H63" s="34"/>
      <c r="I63" s="31"/>
      <c r="J63" s="31"/>
      <c r="K63" s="31"/>
      <c r="L63" s="31"/>
      <c r="M63" s="31"/>
      <c r="N63" s="50"/>
      <c r="O63" s="38"/>
      <c r="P63" s="38"/>
      <c r="Q63" s="45">
        <f t="shared" ref="Q63:Q66" si="20">O63-P63</f>
        <v>0</v>
      </c>
      <c r="R63" s="38"/>
      <c r="S63" s="39">
        <f>Q63-R63</f>
        <v>0</v>
      </c>
      <c r="W63" s="2"/>
    </row>
    <row r="64" spans="1:27">
      <c r="C64" s="517"/>
      <c r="D64" s="518"/>
      <c r="E64" s="497"/>
      <c r="F64" s="26"/>
      <c r="G64" s="34"/>
      <c r="H64" s="34"/>
      <c r="I64" s="31"/>
      <c r="J64" s="31"/>
      <c r="K64" s="31"/>
      <c r="L64" s="31"/>
      <c r="M64" s="31"/>
      <c r="N64" s="53"/>
      <c r="O64" s="38"/>
      <c r="P64" s="38"/>
      <c r="Q64" s="45">
        <f t="shared" si="20"/>
        <v>0</v>
      </c>
      <c r="R64" s="38"/>
      <c r="S64" s="39">
        <f t="shared" ref="S64:S66" si="21">Q64-R64</f>
        <v>0</v>
      </c>
      <c r="W64" s="2"/>
    </row>
    <row r="65" spans="1:27">
      <c r="C65" s="517"/>
      <c r="D65" s="518"/>
      <c r="E65" s="497"/>
      <c r="F65" s="26"/>
      <c r="G65" s="34"/>
      <c r="H65" s="34"/>
      <c r="I65" s="38"/>
      <c r="J65" s="31"/>
      <c r="K65" s="31"/>
      <c r="L65" s="31"/>
      <c r="M65" s="31"/>
      <c r="N65" s="50"/>
      <c r="O65" s="38"/>
      <c r="P65" s="38"/>
      <c r="Q65" s="45">
        <f t="shared" si="20"/>
        <v>0</v>
      </c>
      <c r="R65" s="38"/>
      <c r="S65" s="39">
        <f t="shared" si="21"/>
        <v>0</v>
      </c>
      <c r="W65" s="2"/>
    </row>
    <row r="66" spans="1:27">
      <c r="C66" s="517"/>
      <c r="D66" s="518"/>
      <c r="E66" s="497"/>
      <c r="F66" s="21"/>
      <c r="G66" s="35"/>
      <c r="H66" s="35"/>
      <c r="I66" s="32"/>
      <c r="J66" s="31"/>
      <c r="K66" s="32"/>
      <c r="L66" s="32"/>
      <c r="M66" s="32"/>
      <c r="N66" s="51"/>
      <c r="O66" s="40"/>
      <c r="P66" s="40"/>
      <c r="Q66" s="45">
        <f t="shared" si="20"/>
        <v>0</v>
      </c>
      <c r="R66" s="40"/>
      <c r="S66" s="39">
        <f t="shared" si="21"/>
        <v>0</v>
      </c>
      <c r="W66" s="2"/>
    </row>
    <row r="67" spans="1:27" s="16" customFormat="1">
      <c r="A67" s="15"/>
      <c r="B67" s="15"/>
      <c r="C67" s="517"/>
      <c r="D67" s="518"/>
      <c r="E67" s="54" t="s">
        <v>202</v>
      </c>
      <c r="F67" s="28"/>
      <c r="G67" s="29"/>
      <c r="H67" s="29"/>
      <c r="I67" s="29"/>
      <c r="J67" s="29"/>
      <c r="K67" s="29"/>
      <c r="L67" s="29"/>
      <c r="M67" s="29"/>
      <c r="N67" s="29"/>
      <c r="O67" s="81">
        <f>SUM(O62:O66)</f>
        <v>0</v>
      </c>
      <c r="P67" s="81">
        <f>SUM(P62:P66)</f>
        <v>0</v>
      </c>
      <c r="Q67" s="81">
        <f>SUM(Q62:Q66)</f>
        <v>0</v>
      </c>
      <c r="R67" s="81">
        <f>SUM(R62:R66)</f>
        <v>0</v>
      </c>
      <c r="S67" s="83">
        <f>SUM(S62:S66)</f>
        <v>0</v>
      </c>
      <c r="T67" s="41"/>
      <c r="U67" s="15"/>
      <c r="V67" s="15"/>
      <c r="W67" s="15"/>
      <c r="X67" s="15"/>
      <c r="Y67" s="15"/>
      <c r="Z67" s="15"/>
      <c r="AA67" s="15"/>
    </row>
    <row r="68" spans="1:27">
      <c r="C68" s="517"/>
      <c r="D68" s="518"/>
      <c r="E68" s="496" t="s">
        <v>54</v>
      </c>
      <c r="F68" s="25"/>
      <c r="G68" s="43"/>
      <c r="H68" s="43"/>
      <c r="I68" s="44"/>
      <c r="J68" s="44"/>
      <c r="K68" s="44"/>
      <c r="L68" s="44"/>
      <c r="M68" s="44"/>
      <c r="N68" s="79"/>
      <c r="O68" s="45"/>
      <c r="P68" s="45"/>
      <c r="Q68" s="45">
        <f>O68-P68</f>
        <v>0</v>
      </c>
      <c r="R68" s="45"/>
      <c r="S68" s="42">
        <f>Q68-R68</f>
        <v>0</v>
      </c>
      <c r="W68" s="2"/>
    </row>
    <row r="69" spans="1:27">
      <c r="C69" s="517"/>
      <c r="D69" s="518"/>
      <c r="E69" s="497"/>
      <c r="F69" s="26"/>
      <c r="G69" s="34"/>
      <c r="H69" s="34"/>
      <c r="I69" s="31"/>
      <c r="J69" s="31"/>
      <c r="K69" s="31"/>
      <c r="L69" s="31"/>
      <c r="M69" s="31"/>
      <c r="N69" s="50"/>
      <c r="O69" s="38"/>
      <c r="P69" s="38"/>
      <c r="Q69" s="45">
        <f t="shared" ref="Q69:Q72" si="22">O69-P69</f>
        <v>0</v>
      </c>
      <c r="R69" s="38"/>
      <c r="S69" s="39">
        <f>Q69-R69</f>
        <v>0</v>
      </c>
      <c r="W69" s="2"/>
    </row>
    <row r="70" spans="1:27">
      <c r="C70" s="517"/>
      <c r="D70" s="518"/>
      <c r="E70" s="497"/>
      <c r="F70" s="26"/>
      <c r="G70" s="34"/>
      <c r="H70" s="34"/>
      <c r="I70" s="31"/>
      <c r="J70" s="31"/>
      <c r="K70" s="31"/>
      <c r="L70" s="31"/>
      <c r="M70" s="31"/>
      <c r="N70" s="53"/>
      <c r="O70" s="38"/>
      <c r="P70" s="38"/>
      <c r="Q70" s="45">
        <f t="shared" si="22"/>
        <v>0</v>
      </c>
      <c r="R70" s="38"/>
      <c r="S70" s="39">
        <f t="shared" ref="S70:S72" si="23">Q70-R70</f>
        <v>0</v>
      </c>
      <c r="W70" s="2"/>
    </row>
    <row r="71" spans="1:27">
      <c r="C71" s="517"/>
      <c r="D71" s="518"/>
      <c r="E71" s="497"/>
      <c r="F71" s="26"/>
      <c r="G71" s="34"/>
      <c r="H71" s="34"/>
      <c r="I71" s="38"/>
      <c r="J71" s="31"/>
      <c r="K71" s="31"/>
      <c r="L71" s="31"/>
      <c r="M71" s="31"/>
      <c r="N71" s="50"/>
      <c r="O71" s="38"/>
      <c r="P71" s="38"/>
      <c r="Q71" s="45">
        <f t="shared" si="22"/>
        <v>0</v>
      </c>
      <c r="R71" s="38"/>
      <c r="S71" s="39">
        <f t="shared" si="23"/>
        <v>0</v>
      </c>
      <c r="W71" s="2"/>
    </row>
    <row r="72" spans="1:27">
      <c r="C72" s="517"/>
      <c r="D72" s="518"/>
      <c r="E72" s="497"/>
      <c r="F72" s="21"/>
      <c r="G72" s="35"/>
      <c r="H72" s="35"/>
      <c r="I72" s="32"/>
      <c r="J72" s="31"/>
      <c r="K72" s="32"/>
      <c r="L72" s="32"/>
      <c r="M72" s="32"/>
      <c r="N72" s="51"/>
      <c r="O72" s="40"/>
      <c r="P72" s="40"/>
      <c r="Q72" s="45">
        <f t="shared" si="22"/>
        <v>0</v>
      </c>
      <c r="R72" s="40"/>
      <c r="S72" s="39">
        <f t="shared" si="23"/>
        <v>0</v>
      </c>
      <c r="W72" s="2"/>
    </row>
    <row r="73" spans="1:27" s="16" customFormat="1">
      <c r="A73" s="15"/>
      <c r="B73" s="15"/>
      <c r="C73" s="517"/>
      <c r="D73" s="518"/>
      <c r="E73" s="46" t="s">
        <v>202</v>
      </c>
      <c r="F73" s="28"/>
      <c r="G73" s="29"/>
      <c r="H73" s="29"/>
      <c r="I73" s="29"/>
      <c r="J73" s="29"/>
      <c r="K73" s="29"/>
      <c r="L73" s="29"/>
      <c r="M73" s="29"/>
      <c r="N73" s="29"/>
      <c r="O73" s="81">
        <f>SUM(O68:O72)</f>
        <v>0</v>
      </c>
      <c r="P73" s="81">
        <f>SUM(P68:P72)</f>
        <v>0</v>
      </c>
      <c r="Q73" s="81">
        <f>SUM(Q68:Q72)</f>
        <v>0</v>
      </c>
      <c r="R73" s="81">
        <f>SUM(R68:R72)</f>
        <v>0</v>
      </c>
      <c r="S73" s="83">
        <f>SUM(S68:S72)</f>
        <v>0</v>
      </c>
      <c r="T73" s="41"/>
      <c r="U73" s="15"/>
      <c r="V73" s="15"/>
      <c r="W73" s="15"/>
      <c r="X73" s="15"/>
      <c r="Y73" s="15"/>
      <c r="Z73" s="15"/>
      <c r="AA73" s="15"/>
    </row>
    <row r="74" spans="1:27">
      <c r="C74" s="517"/>
      <c r="D74" s="518"/>
      <c r="E74" s="521" t="s">
        <v>50</v>
      </c>
      <c r="F74" s="25"/>
      <c r="G74" s="43"/>
      <c r="H74" s="43"/>
      <c r="I74" s="44"/>
      <c r="J74" s="44"/>
      <c r="K74" s="44"/>
      <c r="L74" s="44"/>
      <c r="M74" s="44"/>
      <c r="N74" s="79"/>
      <c r="O74" s="45"/>
      <c r="P74" s="45"/>
      <c r="Q74" s="45">
        <f>O74-P74</f>
        <v>0</v>
      </c>
      <c r="R74" s="45"/>
      <c r="S74" s="42">
        <f>Q74-R74</f>
        <v>0</v>
      </c>
      <c r="W74" s="2"/>
    </row>
    <row r="75" spans="1:27">
      <c r="C75" s="517"/>
      <c r="D75" s="518"/>
      <c r="E75" s="521"/>
      <c r="F75" s="26"/>
      <c r="G75" s="34"/>
      <c r="H75" s="34"/>
      <c r="I75" s="31"/>
      <c r="J75" s="31"/>
      <c r="K75" s="31"/>
      <c r="L75" s="31"/>
      <c r="M75" s="31"/>
      <c r="N75" s="50"/>
      <c r="O75" s="38"/>
      <c r="P75" s="38"/>
      <c r="Q75" s="45">
        <f t="shared" ref="Q75:Q78" si="24">O75-P75</f>
        <v>0</v>
      </c>
      <c r="R75" s="38"/>
      <c r="S75" s="39">
        <f>Q75-R75</f>
        <v>0</v>
      </c>
      <c r="W75" s="2"/>
    </row>
    <row r="76" spans="1:27">
      <c r="C76" s="517"/>
      <c r="D76" s="518"/>
      <c r="E76" s="521"/>
      <c r="F76" s="26"/>
      <c r="G76" s="34"/>
      <c r="H76" s="34"/>
      <c r="I76" s="31"/>
      <c r="J76" s="31"/>
      <c r="K76" s="31"/>
      <c r="L76" s="31"/>
      <c r="M76" s="31"/>
      <c r="N76" s="53"/>
      <c r="O76" s="38"/>
      <c r="P76" s="38"/>
      <c r="Q76" s="45">
        <f>O76-P76</f>
        <v>0</v>
      </c>
      <c r="R76" s="38"/>
      <c r="S76" s="39">
        <f t="shared" ref="S76:S78" si="25">Q76-R76</f>
        <v>0</v>
      </c>
      <c r="W76" s="2"/>
    </row>
    <row r="77" spans="1:27">
      <c r="C77" s="517"/>
      <c r="D77" s="518"/>
      <c r="E77" s="521"/>
      <c r="F77" s="26"/>
      <c r="G77" s="34"/>
      <c r="H77" s="34"/>
      <c r="I77" s="38"/>
      <c r="J77" s="31"/>
      <c r="K77" s="31"/>
      <c r="L77" s="31"/>
      <c r="M77" s="31"/>
      <c r="N77" s="50"/>
      <c r="O77" s="38"/>
      <c r="P77" s="38"/>
      <c r="Q77" s="45">
        <f t="shared" si="24"/>
        <v>0</v>
      </c>
      <c r="R77" s="38"/>
      <c r="S77" s="39">
        <f t="shared" si="25"/>
        <v>0</v>
      </c>
      <c r="W77" s="2"/>
    </row>
    <row r="78" spans="1:27">
      <c r="C78" s="517"/>
      <c r="D78" s="518"/>
      <c r="E78" s="521"/>
      <c r="F78" s="21"/>
      <c r="G78" s="35"/>
      <c r="H78" s="35"/>
      <c r="I78" s="32"/>
      <c r="J78" s="31"/>
      <c r="K78" s="32"/>
      <c r="L78" s="32"/>
      <c r="M78" s="32"/>
      <c r="N78" s="51"/>
      <c r="O78" s="40"/>
      <c r="P78" s="40"/>
      <c r="Q78" s="45">
        <f t="shared" si="24"/>
        <v>0</v>
      </c>
      <c r="R78" s="40"/>
      <c r="S78" s="39">
        <f t="shared" si="25"/>
        <v>0</v>
      </c>
      <c r="W78" s="2"/>
    </row>
    <row r="79" spans="1:27" s="16" customFormat="1">
      <c r="A79" s="15"/>
      <c r="B79" s="15"/>
      <c r="C79" s="517"/>
      <c r="D79" s="518"/>
      <c r="E79" s="46" t="s">
        <v>202</v>
      </c>
      <c r="F79" s="28"/>
      <c r="G79" s="29"/>
      <c r="H79" s="29"/>
      <c r="I79" s="29"/>
      <c r="J79" s="29"/>
      <c r="K79" s="29"/>
      <c r="L79" s="29"/>
      <c r="M79" s="29"/>
      <c r="N79" s="29"/>
      <c r="O79" s="81">
        <f>SUM(O74:O78)</f>
        <v>0</v>
      </c>
      <c r="P79" s="81">
        <f>SUM(P74:P78)</f>
        <v>0</v>
      </c>
      <c r="Q79" s="81">
        <f>SUM(Q74:Q78)</f>
        <v>0</v>
      </c>
      <c r="R79" s="81">
        <f>SUM(R74:R78)</f>
        <v>0</v>
      </c>
      <c r="S79" s="83">
        <f>SUM(S74:S78)</f>
        <v>0</v>
      </c>
      <c r="T79" s="41"/>
      <c r="U79" s="15"/>
      <c r="V79" s="15"/>
      <c r="W79" s="15"/>
      <c r="X79" s="15"/>
      <c r="Y79" s="15"/>
      <c r="Z79" s="15"/>
      <c r="AA79" s="15"/>
    </row>
    <row r="80" spans="1:27" ht="19.5" thickBot="1">
      <c r="C80" s="517"/>
      <c r="D80" s="518"/>
      <c r="E80" s="56" t="s">
        <v>207</v>
      </c>
      <c r="F80" s="57"/>
      <c r="G80" s="58"/>
      <c r="H80" s="58"/>
      <c r="I80" s="58"/>
      <c r="J80" s="58"/>
      <c r="K80" s="58"/>
      <c r="L80" s="58"/>
      <c r="M80" s="58"/>
      <c r="N80" s="58"/>
      <c r="O80" s="86">
        <f>SUM(O25,O31,O37,O43,O49,O55,O61,O67,O73,O79)</f>
        <v>0</v>
      </c>
      <c r="P80" s="86">
        <f t="shared" ref="P80:S80" si="26">SUM(P25,P31,P37,P43,P49,P55,P61,P67,P73,P79)</f>
        <v>0</v>
      </c>
      <c r="Q80" s="86">
        <f t="shared" si="26"/>
        <v>0</v>
      </c>
      <c r="R80" s="86">
        <f t="shared" si="26"/>
        <v>0</v>
      </c>
      <c r="S80" s="87">
        <f t="shared" si="26"/>
        <v>0</v>
      </c>
      <c r="T80" s="59"/>
    </row>
    <row r="81" spans="3:20" ht="19.5" thickBot="1">
      <c r="C81" s="493" t="s">
        <v>208</v>
      </c>
      <c r="D81" s="494"/>
      <c r="E81" s="495"/>
      <c r="F81" s="60"/>
      <c r="G81" s="61"/>
      <c r="H81" s="61"/>
      <c r="I81" s="61"/>
      <c r="J81" s="61"/>
      <c r="K81" s="61"/>
      <c r="L81" s="61"/>
      <c r="M81" s="61"/>
      <c r="N81" s="61"/>
      <c r="O81" s="88">
        <f>SUM(O19,O80)</f>
        <v>0</v>
      </c>
      <c r="P81" s="88">
        <f t="shared" ref="P81:S81" si="27">SUM(P19,P80)</f>
        <v>0</v>
      </c>
      <c r="Q81" s="88">
        <f t="shared" si="27"/>
        <v>0</v>
      </c>
      <c r="R81" s="88">
        <f t="shared" si="27"/>
        <v>0</v>
      </c>
      <c r="S81" s="89">
        <f t="shared" si="27"/>
        <v>0</v>
      </c>
      <c r="T81" s="59"/>
    </row>
    <row r="84" spans="3:20" ht="19.5" thickBot="1">
      <c r="M84" s="10" t="s">
        <v>210</v>
      </c>
    </row>
    <row r="85" spans="3:20" ht="19.5" thickBot="1">
      <c r="M85" s="503" t="s">
        <v>215</v>
      </c>
      <c r="N85" s="504"/>
      <c r="O85" s="505"/>
      <c r="P85" s="506" t="s">
        <v>216</v>
      </c>
      <c r="Q85" s="504"/>
      <c r="R85" s="505"/>
      <c r="S85" s="64" t="s">
        <v>213</v>
      </c>
    </row>
    <row r="86" spans="3:20">
      <c r="M86" s="500" t="s">
        <v>209</v>
      </c>
      <c r="N86" s="501"/>
      <c r="O86" s="65">
        <f>'1-3収支予算書'!K21+'1-3収支予算書'!K32</f>
        <v>0</v>
      </c>
      <c r="P86" s="502" t="s">
        <v>195</v>
      </c>
      <c r="Q86" s="501"/>
      <c r="R86" s="65">
        <f>Q81</f>
        <v>0</v>
      </c>
      <c r="S86" s="80" t="str">
        <f>IF(O86*0.8&lt;R86,"OK","NG")</f>
        <v>NG</v>
      </c>
    </row>
    <row r="87" spans="3:20">
      <c r="M87" s="507" t="s">
        <v>214</v>
      </c>
      <c r="N87" s="62" t="s">
        <v>201</v>
      </c>
      <c r="O87" s="66">
        <f>'1-3収支予算書'!O21</f>
        <v>0</v>
      </c>
      <c r="P87" s="509" t="s">
        <v>214</v>
      </c>
      <c r="Q87" s="62" t="s">
        <v>201</v>
      </c>
      <c r="R87" s="66">
        <f>S19</f>
        <v>0</v>
      </c>
      <c r="S87" s="511" t="str">
        <f>IF(OR(ABS(O87-R87)&lt;=MIN(O87:O88)*0.2,ABS(O88-R88)&lt;MIN(O87:O88)*0.2),"OK",IF(OR(AND(O87-R87&gt;=0,O88-R88&gt;=0),AND(O87-R87&lt;0,O88-R88&lt;0)),"OK","NG"))</f>
        <v>OK</v>
      </c>
    </row>
    <row r="88" spans="3:20" ht="19.5" thickBot="1">
      <c r="M88" s="508"/>
      <c r="N88" s="63" t="s">
        <v>205</v>
      </c>
      <c r="O88" s="67">
        <f>'1-3収支予算書'!O32</f>
        <v>0</v>
      </c>
      <c r="P88" s="510"/>
      <c r="Q88" s="63" t="s">
        <v>205</v>
      </c>
      <c r="R88" s="67">
        <f>S80</f>
        <v>0</v>
      </c>
      <c r="S88" s="512"/>
    </row>
    <row r="89" spans="3:20">
      <c r="M89" s="10" t="s">
        <v>211</v>
      </c>
    </row>
    <row r="90" spans="3:20">
      <c r="M90" s="10" t="s">
        <v>212</v>
      </c>
    </row>
    <row r="91" spans="3:20" ht="19.5" thickBot="1"/>
    <row r="92" spans="3:20" ht="19.5" thickBot="1">
      <c r="P92" s="498" t="s">
        <v>217</v>
      </c>
      <c r="Q92" s="499"/>
      <c r="R92" s="498" t="s">
        <v>220</v>
      </c>
      <c r="S92" s="499"/>
    </row>
    <row r="93" spans="3:20">
      <c r="P93" s="24" t="s">
        <v>218</v>
      </c>
      <c r="Q93" s="65">
        <f>'1-3収支予算書'!O35</f>
        <v>0</v>
      </c>
      <c r="R93" s="24" t="s">
        <v>218</v>
      </c>
      <c r="S93" s="65">
        <f>S95-S94</f>
        <v>0</v>
      </c>
    </row>
    <row r="94" spans="3:20" ht="19.5" thickBot="1">
      <c r="P94" s="68" t="s">
        <v>219</v>
      </c>
      <c r="Q94" s="71">
        <f>'1-3収支予算書'!O36</f>
        <v>0</v>
      </c>
      <c r="R94" s="72" t="s">
        <v>219</v>
      </c>
      <c r="S94" s="73">
        <f>MIN(IF('5変更承認通知書'!K27&gt;0,'5変更承認通知書'!K27,'2交付決定通知書'!H23),IF(E2="高度技術習得支援事業",ROUNDDOWN(S81*'1-1交付申請書(鏡)'!AQ20,0),IF(E2="高度人材雇用支援事業",ROUNDDOWN(S81*'1-1交付申請書(鏡)'!AQ21,0),IF(E2="先端技術導入支援事業",ROUNDDOWN(S81*'1-1交付申請書(鏡)'!AQ22,0),ROUNDDOWN(S81*'1-1交付申請書(鏡)'!AQ23,0)))))</f>
        <v>0</v>
      </c>
    </row>
    <row r="95" spans="3:20" ht="20.25" thickTop="1" thickBot="1">
      <c r="P95" s="69" t="s">
        <v>203</v>
      </c>
      <c r="Q95" s="70">
        <f>'1-3収支予算書'!O34</f>
        <v>0</v>
      </c>
      <c r="R95" s="69" t="s">
        <v>203</v>
      </c>
      <c r="S95" s="70">
        <f>S81</f>
        <v>0</v>
      </c>
    </row>
  </sheetData>
  <mergeCells count="25">
    <mergeCell ref="C6:D6"/>
    <mergeCell ref="E13:E17"/>
    <mergeCell ref="C7:D19"/>
    <mergeCell ref="C20:D80"/>
    <mergeCell ref="E20:E24"/>
    <mergeCell ref="E74:E78"/>
    <mergeCell ref="E26:E30"/>
    <mergeCell ref="E7:E11"/>
    <mergeCell ref="E44:E48"/>
    <mergeCell ref="E50:E54"/>
    <mergeCell ref="E56:E60"/>
    <mergeCell ref="E68:E72"/>
    <mergeCell ref="E32:E36"/>
    <mergeCell ref="E38:E42"/>
    <mergeCell ref="C81:E81"/>
    <mergeCell ref="E62:E66"/>
    <mergeCell ref="P92:Q92"/>
    <mergeCell ref="R92:S92"/>
    <mergeCell ref="M86:N86"/>
    <mergeCell ref="P86:Q86"/>
    <mergeCell ref="M85:O85"/>
    <mergeCell ref="P85:R85"/>
    <mergeCell ref="M87:M88"/>
    <mergeCell ref="P87:P88"/>
    <mergeCell ref="S87:S88"/>
  </mergeCells>
  <phoneticPr fontId="2"/>
  <conditionalFormatting sqref="E3">
    <cfRule type="cellIs" dxfId="18" priority="1" operator="equal">
      <formula>""</formula>
    </cfRule>
  </conditionalFormatting>
  <dataValidations count="10">
    <dataValidation type="list" allowBlank="1" showInputMessage="1" showErrorMessage="1" sqref="E26:E30">
      <formula1>INDIRECT($AE$2)</formula1>
    </dataValidation>
    <dataValidation type="list" allowBlank="1" showInputMessage="1" showErrorMessage="1" sqref="E32:E36">
      <formula1>INDIRECT($AE$2)</formula1>
    </dataValidation>
    <dataValidation type="list" allowBlank="1" showInputMessage="1" showErrorMessage="1" sqref="E38:E42">
      <formula1>INDIRECT($AE$2)</formula1>
    </dataValidation>
    <dataValidation type="list" allowBlank="1" showInputMessage="1" showErrorMessage="1" sqref="E44:E48">
      <formula1>INDIRECT($AE$2)</formula1>
    </dataValidation>
    <dataValidation type="list" allowBlank="1" showInputMessage="1" showErrorMessage="1" sqref="E50:E54">
      <formula1>INDIRECT($AE$2)</formula1>
    </dataValidation>
    <dataValidation type="list" allowBlank="1" showInputMessage="1" showErrorMessage="1" sqref="E56:E60">
      <formula1>INDIRECT($AE$2)</formula1>
    </dataValidation>
    <dataValidation type="list" allowBlank="1" showInputMessage="1" showErrorMessage="1" sqref="E62:E66">
      <formula1>INDIRECT($AE$2)</formula1>
    </dataValidation>
    <dataValidation type="list" allowBlank="1" showInputMessage="1" showErrorMessage="1" sqref="E68:E72">
      <formula1>INDIRECT($AE$2)</formula1>
    </dataValidation>
    <dataValidation type="list" allowBlank="1" showInputMessage="1" showErrorMessage="1" sqref="E74:E78">
      <formula1>INDIRECT($AE$2)</formula1>
    </dataValidation>
    <dataValidation type="list" allowBlank="1" showInputMessage="1" showErrorMessage="1" sqref="E13:E17">
      <formula1>INDIRECT($U$2)</formula1>
    </dataValidation>
  </dataValidations>
  <pageMargins left="0.51181102362204722" right="0.51181102362204722" top="0.74803149606299213" bottom="0" header="0.31496062992125984" footer="0"/>
  <pageSetup paperSize="9" scale="51" fitToHeight="0" orientation="landscape" r:id="rId1"/>
  <rowBreaks count="1" manualBreakCount="1">
    <brk id="49" max="19"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INDIRECT('1-3収支予算書'!$AF$2)</xm:f>
          </x14:formula1>
          <xm:sqref>E20:E24</xm:sqref>
        </x14:dataValidation>
        <x14:dataValidation type="list" allowBlank="1" showInputMessage="1" showErrorMessage="1">
          <x14:formula1>
            <xm:f>INDIRECT('1-3収支予算書'!$T$2)</xm:f>
          </x14:formula1>
          <xm:sqref>E7:E11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X25"/>
  <sheetViews>
    <sheetView zoomScaleNormal="100" zoomScaleSheetLayoutView="100" workbookViewId="0">
      <selection activeCell="N15" sqref="N15"/>
    </sheetView>
  </sheetViews>
  <sheetFormatPr defaultRowHeight="13.5"/>
  <cols>
    <col min="1" max="25" width="3.125" style="153" customWidth="1"/>
    <col min="26" max="31" width="9" style="153" customWidth="1"/>
    <col min="32" max="16384" width="9" style="153"/>
  </cols>
  <sheetData>
    <row r="1" spans="4:14" ht="18.600000000000001" customHeight="1"/>
    <row r="2" spans="4:14" ht="18.600000000000001" customHeight="1"/>
    <row r="3" spans="4:14" ht="18.600000000000001" customHeight="1"/>
    <row r="4" spans="4:14" ht="18.600000000000001" customHeight="1">
      <c r="E4" s="154" t="s">
        <v>260</v>
      </c>
      <c r="F4" s="154">
        <f>'1-1交付申請書(鏡)'!H17</f>
        <v>3</v>
      </c>
      <c r="G4" s="153" t="s">
        <v>21</v>
      </c>
    </row>
    <row r="5" spans="4:14" ht="18.600000000000001" customHeight="1">
      <c r="D5" s="155" t="s">
        <v>307</v>
      </c>
      <c r="E5" s="155" t="str">
        <f>'1-1交付申請書(鏡)'!X20</f>
        <v>選択してください</v>
      </c>
      <c r="F5" s="155"/>
      <c r="G5" s="155"/>
      <c r="H5" s="155"/>
      <c r="I5" s="156"/>
      <c r="J5" s="156"/>
      <c r="K5" s="153" t="s">
        <v>313</v>
      </c>
    </row>
    <row r="6" spans="4:14" ht="18.600000000000001" customHeight="1">
      <c r="D6" s="157" t="s">
        <v>308</v>
      </c>
    </row>
    <row r="7" spans="4:14" ht="18.600000000000001" customHeight="1"/>
    <row r="8" spans="4:14" ht="18.600000000000001" customHeight="1"/>
    <row r="9" spans="4:14" ht="18.600000000000001" customHeight="1"/>
    <row r="10" spans="4:14" ht="18.600000000000001" customHeight="1"/>
    <row r="11" spans="4:14" ht="18.600000000000001" customHeight="1"/>
    <row r="12" spans="4:14" ht="18.600000000000001" customHeight="1"/>
    <row r="13" spans="4:14" ht="18.600000000000001" customHeight="1"/>
    <row r="14" spans="4:14" ht="18.600000000000001" customHeight="1"/>
    <row r="15" spans="4:14" ht="18.600000000000001" customHeight="1">
      <c r="K15" s="153" t="s">
        <v>311</v>
      </c>
      <c r="N15" s="153">
        <f>'1-1交付申請書(鏡)'!S11</f>
        <v>0</v>
      </c>
    </row>
    <row r="16" spans="4:14" ht="18.600000000000001" customHeight="1">
      <c r="K16" s="153" t="s">
        <v>309</v>
      </c>
      <c r="N16" s="153">
        <f>'1-1交付申請書(鏡)'!S12</f>
        <v>0</v>
      </c>
    </row>
    <row r="17" spans="11:24" ht="18.600000000000001" customHeight="1">
      <c r="K17" s="153" t="s">
        <v>310</v>
      </c>
      <c r="N17" s="153">
        <f>'1-1交付申請書(鏡)'!T13</f>
        <v>0</v>
      </c>
      <c r="X17" s="153" t="s">
        <v>312</v>
      </c>
    </row>
    <row r="18" spans="11:24" ht="18.600000000000001" customHeight="1"/>
    <row r="19" spans="11:24" ht="18.600000000000001" customHeight="1"/>
    <row r="20" spans="11:24" ht="18.600000000000001" customHeight="1"/>
    <row r="21" spans="11:24" ht="18.600000000000001" customHeight="1"/>
    <row r="22" spans="11:24" ht="18.600000000000001" customHeight="1"/>
    <row r="23" spans="11:24" ht="18.600000000000001" customHeight="1"/>
    <row r="24" spans="11:24" ht="18.600000000000001" customHeight="1"/>
    <row r="25" spans="11:24" ht="18.600000000000001" customHeight="1"/>
  </sheetData>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3"/>
  <sheetViews>
    <sheetView view="pageBreakPreview" zoomScaleNormal="100" zoomScaleSheetLayoutView="100" workbookViewId="0">
      <selection activeCell="V5" sqref="V5"/>
    </sheetView>
  </sheetViews>
  <sheetFormatPr defaultColWidth="3.125" defaultRowHeight="18.75"/>
  <cols>
    <col min="1" max="1" width="3.25" style="131" customWidth="1"/>
    <col min="2" max="2" width="3.125" style="131"/>
    <col min="3" max="3" width="3.125" style="131" customWidth="1"/>
    <col min="4" max="7" width="3.125" style="131"/>
    <col min="8" max="8" width="3.125" style="131" customWidth="1"/>
    <col min="9" max="18" width="3.125" style="131"/>
    <col min="19" max="20" width="3.125" style="132"/>
    <col min="21" max="21" width="3.125" style="132" customWidth="1"/>
    <col min="22" max="24" width="3.125" style="132"/>
    <col min="25" max="28" width="3.125" style="131"/>
    <col min="29" max="29" width="3.875" style="131" customWidth="1"/>
    <col min="30" max="16384" width="3.125" style="133"/>
  </cols>
  <sheetData>
    <row r="1" spans="2:32" ht="18.75" customHeight="1"/>
    <row r="2" spans="2:32" ht="18.75" customHeight="1">
      <c r="B2" s="131" t="s">
        <v>293</v>
      </c>
    </row>
    <row r="3" spans="2:32" ht="18.75" customHeight="1"/>
    <row r="4" spans="2:32" ht="18.75" customHeight="1">
      <c r="U4" s="134" t="s">
        <v>294</v>
      </c>
      <c r="V4" s="135" t="s">
        <v>295</v>
      </c>
      <c r="Y4" s="355">
        <f>'2交付決定通知書'!Y4</f>
        <v>0</v>
      </c>
      <c r="Z4" s="480"/>
      <c r="AA4" s="136" t="s">
        <v>94</v>
      </c>
    </row>
    <row r="5" spans="2:32" ht="18.75" customHeight="1">
      <c r="R5" s="136"/>
      <c r="T5" s="356" t="s">
        <v>262</v>
      </c>
      <c r="U5" s="356"/>
      <c r="V5" s="137"/>
      <c r="W5" s="135" t="s">
        <v>0</v>
      </c>
      <c r="X5" s="137"/>
      <c r="Y5" s="135" t="s">
        <v>1</v>
      </c>
      <c r="Z5" s="137"/>
      <c r="AA5" s="135" t="s">
        <v>2</v>
      </c>
      <c r="AF5" s="131" t="str">
        <f>'[1]1-1交付申請書(鏡)'!AG5</f>
        <v>平成</v>
      </c>
    </row>
    <row r="6" spans="2:32" ht="18.75" customHeight="1">
      <c r="AF6" s="131" t="str">
        <f>'[1]1-1交付申請書(鏡)'!AG6</f>
        <v>令和</v>
      </c>
    </row>
    <row r="7" spans="2:32" ht="18.75" customHeight="1">
      <c r="C7" s="358">
        <f>'1-1交付申請書(鏡)'!S12</f>
        <v>0</v>
      </c>
      <c r="D7" s="358"/>
      <c r="E7" s="358"/>
      <c r="F7" s="358"/>
      <c r="G7" s="358"/>
      <c r="H7" s="358"/>
      <c r="I7" s="358"/>
      <c r="J7" s="358"/>
      <c r="K7" s="358"/>
      <c r="L7" s="358"/>
    </row>
    <row r="8" spans="2:32" ht="18.75" customHeight="1">
      <c r="D8" s="358">
        <f>'1-1交付申請書(鏡)'!T13</f>
        <v>0</v>
      </c>
      <c r="E8" s="358"/>
      <c r="F8" s="358"/>
      <c r="G8" s="358"/>
      <c r="H8" s="358"/>
      <c r="I8" s="358"/>
      <c r="J8" s="358"/>
      <c r="K8" s="358"/>
      <c r="L8" s="358"/>
      <c r="M8" s="131" t="s">
        <v>96</v>
      </c>
    </row>
    <row r="9" spans="2:32" ht="18.75" customHeight="1"/>
    <row r="10" spans="2:32" ht="18.75" customHeight="1">
      <c r="Q10" s="131" t="s">
        <v>97</v>
      </c>
    </row>
    <row r="11" spans="2:32" ht="18.75" customHeight="1">
      <c r="P11" s="131" t="s">
        <v>98</v>
      </c>
      <c r="Q11" s="131" t="s">
        <v>99</v>
      </c>
      <c r="S11" s="131"/>
      <c r="T11" s="131"/>
      <c r="U11" s="131"/>
      <c r="V11" s="131"/>
      <c r="W11" s="131"/>
      <c r="X11" s="131"/>
    </row>
    <row r="12" spans="2:32" ht="18.75" customHeight="1">
      <c r="S12" s="131"/>
      <c r="T12" s="131"/>
      <c r="U12" s="131"/>
      <c r="Y12" s="132"/>
      <c r="Z12" s="132"/>
      <c r="AA12" s="132"/>
    </row>
    <row r="13" spans="2:32" ht="18.75" customHeight="1">
      <c r="E13" s="136"/>
    </row>
    <row r="14" spans="2:32" ht="18.75" customHeight="1">
      <c r="B14" s="136"/>
      <c r="C14" s="136"/>
      <c r="D14" s="136"/>
      <c r="E14" s="136"/>
      <c r="F14" s="136"/>
      <c r="G14" s="134" t="s">
        <v>260</v>
      </c>
      <c r="H14" s="137">
        <f>'1-1交付申請書(鏡)'!H17</f>
        <v>3</v>
      </c>
      <c r="I14" s="136" t="s">
        <v>21</v>
      </c>
      <c r="J14" s="138"/>
      <c r="K14" s="138"/>
      <c r="L14" s="138"/>
      <c r="M14" s="138"/>
      <c r="N14" s="138"/>
      <c r="O14" s="138"/>
      <c r="P14" s="138"/>
      <c r="Q14" s="138"/>
      <c r="R14" s="138"/>
      <c r="S14" s="138"/>
      <c r="T14" s="138"/>
      <c r="U14" s="136"/>
      <c r="V14" s="136"/>
      <c r="W14" s="136"/>
      <c r="X14" s="136"/>
      <c r="Y14" s="136"/>
      <c r="Z14" s="136"/>
      <c r="AA14" s="136"/>
      <c r="AB14" s="136"/>
      <c r="AC14" s="136"/>
    </row>
    <row r="15" spans="2:32" ht="18.75" customHeight="1">
      <c r="B15" s="136"/>
      <c r="C15" s="136"/>
      <c r="D15" s="136"/>
      <c r="E15" s="136"/>
      <c r="F15" s="132"/>
      <c r="G15" s="132"/>
      <c r="H15" s="136"/>
      <c r="I15" s="136"/>
      <c r="J15" s="138"/>
      <c r="K15" s="138"/>
      <c r="L15" s="138"/>
      <c r="M15" s="138"/>
      <c r="N15" s="138"/>
      <c r="O15" s="139" t="s">
        <v>169</v>
      </c>
      <c r="P15" s="138"/>
      <c r="Q15" s="138"/>
      <c r="R15" s="138"/>
      <c r="S15" s="138"/>
      <c r="T15" s="138"/>
      <c r="U15" s="136"/>
      <c r="V15" s="136"/>
      <c r="W15" s="136"/>
      <c r="X15" s="136"/>
      <c r="Y15" s="136"/>
      <c r="Z15" s="136"/>
      <c r="AA15" s="136"/>
      <c r="AB15" s="136"/>
      <c r="AC15" s="136"/>
    </row>
    <row r="16" spans="2:32" ht="18.75" customHeight="1">
      <c r="S16" s="131"/>
      <c r="T16" s="131"/>
      <c r="U16" s="131"/>
      <c r="V16" s="131"/>
      <c r="W16" s="131"/>
      <c r="X16" s="131"/>
      <c r="AF16" s="131"/>
    </row>
    <row r="17" spans="1:35" ht="18.75" customHeight="1">
      <c r="C17" s="134" t="s">
        <v>365</v>
      </c>
      <c r="D17" s="132">
        <f>'10-1実績報告書'!X5</f>
        <v>0</v>
      </c>
      <c r="E17" s="132" t="s">
        <v>0</v>
      </c>
      <c r="F17" s="132">
        <f>'10-1実績報告書'!Z5</f>
        <v>0</v>
      </c>
      <c r="G17" s="132" t="s">
        <v>87</v>
      </c>
      <c r="H17" s="132">
        <f>'10-1実績報告書'!AB5</f>
        <v>0</v>
      </c>
      <c r="I17" s="132" t="s">
        <v>2</v>
      </c>
      <c r="J17" s="131" t="s">
        <v>296</v>
      </c>
      <c r="L17" s="136"/>
      <c r="M17" s="136"/>
      <c r="Q17" s="134" t="str">
        <f>G14</f>
        <v>令和</v>
      </c>
      <c r="R17" s="132">
        <f>H14</f>
        <v>3</v>
      </c>
      <c r="S17" s="131" t="s">
        <v>128</v>
      </c>
      <c r="V17" s="131"/>
      <c r="W17" s="131"/>
      <c r="X17" s="131"/>
      <c r="AD17" s="131"/>
      <c r="AG17" s="131"/>
    </row>
    <row r="18" spans="1:35" ht="18.75" customHeight="1">
      <c r="B18" s="136" t="s">
        <v>317</v>
      </c>
      <c r="C18" s="136"/>
      <c r="D18" s="136"/>
      <c r="E18" s="136"/>
      <c r="F18" s="136"/>
      <c r="G18" s="136"/>
      <c r="H18" s="136"/>
      <c r="I18" s="132"/>
      <c r="J18" s="357" t="str">
        <f>'1-1交付申請書(鏡)'!X20</f>
        <v>選択してください</v>
      </c>
      <c r="K18" s="357"/>
      <c r="L18" s="357"/>
      <c r="M18" s="357"/>
      <c r="N18" s="357"/>
      <c r="O18" s="357"/>
      <c r="P18" s="357"/>
      <c r="Q18" s="132" t="s">
        <v>297</v>
      </c>
      <c r="R18" s="131" t="s">
        <v>298</v>
      </c>
      <c r="S18" s="131"/>
      <c r="T18" s="131"/>
      <c r="U18" s="131"/>
      <c r="Y18" s="132"/>
      <c r="Z18" s="132"/>
      <c r="AA18" s="132"/>
      <c r="AD18" s="131"/>
      <c r="AE18" s="131"/>
      <c r="AF18" s="131"/>
      <c r="AI18" s="131"/>
    </row>
    <row r="19" spans="1:35" ht="18.75" customHeight="1">
      <c r="B19" s="131" t="s">
        <v>299</v>
      </c>
      <c r="AF19" s="131"/>
    </row>
    <row r="20" spans="1:35" ht="18.75" customHeight="1">
      <c r="B20" s="131" t="s">
        <v>300</v>
      </c>
      <c r="AF20" s="131"/>
    </row>
    <row r="21" spans="1:35" ht="18.75" customHeight="1">
      <c r="S21" s="159"/>
      <c r="T21" s="159"/>
      <c r="U21" s="159"/>
      <c r="V21" s="159"/>
      <c r="W21" s="159"/>
      <c r="X21" s="159"/>
      <c r="AF21" s="131"/>
    </row>
    <row r="22" spans="1:35" ht="18.75" customHeight="1">
      <c r="A22" s="140"/>
      <c r="B22" s="140"/>
      <c r="C22" s="140"/>
      <c r="D22" s="140"/>
      <c r="E22" s="140"/>
      <c r="F22" s="140"/>
      <c r="G22" s="140"/>
      <c r="H22" s="140"/>
      <c r="I22" s="140"/>
      <c r="J22" s="140"/>
      <c r="K22" s="140"/>
      <c r="L22" s="140"/>
      <c r="M22" s="140"/>
      <c r="N22" s="141"/>
      <c r="O22" s="139" t="s">
        <v>5</v>
      </c>
      <c r="P22" s="141"/>
      <c r="Q22" s="140"/>
      <c r="R22" s="140"/>
      <c r="S22" s="140"/>
      <c r="T22" s="140"/>
      <c r="U22" s="140"/>
      <c r="V22" s="140"/>
      <c r="W22" s="140"/>
      <c r="X22" s="140"/>
      <c r="Y22" s="140"/>
      <c r="Z22" s="140"/>
      <c r="AA22" s="140"/>
      <c r="AB22" s="140"/>
      <c r="AC22" s="140"/>
    </row>
    <row r="23" spans="1:35" ht="18.75" customHeight="1">
      <c r="B23" s="138"/>
      <c r="C23" s="139"/>
      <c r="D23" s="146"/>
      <c r="E23" s="139"/>
      <c r="F23" s="140"/>
      <c r="G23" s="139"/>
      <c r="H23" s="151"/>
      <c r="I23" s="139"/>
      <c r="J23" s="151"/>
      <c r="K23" s="151"/>
      <c r="L23" s="151"/>
      <c r="M23" s="140"/>
      <c r="N23" s="140"/>
      <c r="O23" s="140"/>
      <c r="P23" s="140"/>
      <c r="Q23" s="140"/>
      <c r="R23" s="140"/>
      <c r="S23" s="139"/>
      <c r="T23" s="139"/>
      <c r="U23" s="139"/>
      <c r="V23" s="139"/>
      <c r="W23" s="139"/>
      <c r="X23" s="139"/>
      <c r="Y23" s="140"/>
      <c r="Z23" s="140"/>
      <c r="AA23" s="140"/>
      <c r="AB23" s="140"/>
      <c r="AC23" s="140"/>
    </row>
    <row r="24" spans="1:35" ht="18.75" customHeight="1">
      <c r="B24" s="136" t="s">
        <v>170</v>
      </c>
      <c r="C24" s="132"/>
      <c r="D24" s="135"/>
      <c r="E24" s="132"/>
      <c r="F24" s="132" t="s">
        <v>102</v>
      </c>
      <c r="G24" s="354">
        <f>'10-2収支決算書'!O36</f>
        <v>0</v>
      </c>
      <c r="H24" s="354"/>
      <c r="I24" s="354"/>
      <c r="J24" s="354"/>
      <c r="K24" s="131" t="s">
        <v>103</v>
      </c>
      <c r="L24" s="140"/>
      <c r="M24" s="140"/>
      <c r="N24" s="140"/>
      <c r="O24" s="140"/>
      <c r="P24" s="140"/>
      <c r="Q24" s="140"/>
      <c r="R24" s="139"/>
      <c r="S24" s="136"/>
      <c r="T24" s="136"/>
      <c r="U24" s="138"/>
      <c r="V24" s="139"/>
      <c r="W24" s="139"/>
      <c r="X24" s="140"/>
      <c r="Y24" s="140"/>
      <c r="Z24" s="140"/>
      <c r="AA24" s="140"/>
      <c r="AB24" s="140"/>
      <c r="AC24" s="133"/>
    </row>
    <row r="25" spans="1:35" ht="18.75" customHeight="1">
      <c r="B25" s="136"/>
      <c r="C25" s="136"/>
      <c r="D25" s="146"/>
      <c r="E25" s="139"/>
      <c r="F25" s="140"/>
      <c r="G25" s="139"/>
      <c r="H25" s="151"/>
      <c r="I25" s="139"/>
      <c r="J25" s="151"/>
      <c r="K25" s="151"/>
      <c r="L25" s="151"/>
      <c r="M25" s="140"/>
      <c r="N25" s="140"/>
      <c r="O25" s="140"/>
      <c r="P25" s="140"/>
      <c r="Q25" s="140"/>
      <c r="R25" s="140"/>
      <c r="S25" s="139"/>
      <c r="T25" s="139"/>
      <c r="U25" s="139"/>
      <c r="V25" s="139"/>
      <c r="W25" s="139"/>
      <c r="X25" s="139"/>
      <c r="Y25" s="140"/>
      <c r="Z25" s="140"/>
      <c r="AA25" s="140"/>
      <c r="AB25" s="140"/>
      <c r="AC25" s="140"/>
    </row>
    <row r="26" spans="1:35" ht="18.75" customHeight="1">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row>
    <row r="27" spans="1:35" ht="18.75" customHeight="1">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row>
    <row r="28" spans="1:35" ht="18.75" customHeight="1">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row>
    <row r="29" spans="1:35" s="131" customFormat="1" ht="18.75" customHeight="1">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3"/>
      <c r="AE29" s="133"/>
      <c r="AF29" s="133"/>
    </row>
    <row r="30" spans="1:35" ht="18.75" customHeight="1">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row>
    <row r="31" spans="1:35" s="131" customFormat="1" ht="18.75" customHeight="1">
      <c r="S31" s="132"/>
      <c r="T31" s="132"/>
      <c r="U31" s="132"/>
      <c r="V31" s="132"/>
      <c r="W31" s="132"/>
      <c r="X31" s="132"/>
      <c r="AD31" s="133"/>
      <c r="AE31" s="133"/>
      <c r="AF31" s="133"/>
      <c r="AG31" s="133"/>
      <c r="AH31" s="133"/>
      <c r="AI31" s="133"/>
    </row>
    <row r="32" spans="1:35" s="131" customFormat="1" ht="18.75" customHeight="1">
      <c r="S32" s="132"/>
      <c r="T32" s="132"/>
      <c r="U32" s="132"/>
      <c r="V32" s="132"/>
      <c r="W32" s="132"/>
      <c r="X32" s="132"/>
      <c r="AD32" s="133"/>
      <c r="AE32" s="133"/>
      <c r="AF32" s="133"/>
      <c r="AG32" s="133"/>
      <c r="AH32" s="133"/>
      <c r="AI32" s="133"/>
    </row>
    <row r="33" spans="19:35" s="131" customFormat="1" ht="18.75" customHeight="1">
      <c r="S33" s="132"/>
      <c r="T33" s="132"/>
      <c r="U33" s="132"/>
      <c r="V33" s="132"/>
      <c r="W33" s="132"/>
      <c r="X33" s="132"/>
      <c r="AD33" s="133"/>
      <c r="AE33" s="133"/>
      <c r="AF33" s="133"/>
      <c r="AG33" s="133"/>
      <c r="AH33" s="133"/>
      <c r="AI33" s="133"/>
    </row>
    <row r="34" spans="19:35" s="131" customFormat="1" ht="18.75" customHeight="1">
      <c r="S34" s="132"/>
      <c r="T34" s="132"/>
      <c r="U34" s="132"/>
      <c r="V34" s="132"/>
      <c r="W34" s="132"/>
      <c r="X34" s="132"/>
      <c r="AD34" s="133"/>
      <c r="AE34" s="133"/>
      <c r="AF34" s="133"/>
      <c r="AG34" s="133"/>
      <c r="AH34" s="133"/>
      <c r="AI34" s="133"/>
    </row>
    <row r="35" spans="19:35" s="131" customFormat="1" ht="18.75" customHeight="1">
      <c r="S35" s="132"/>
      <c r="T35" s="132"/>
      <c r="U35" s="132"/>
      <c r="V35" s="132"/>
      <c r="W35" s="132"/>
      <c r="X35" s="132"/>
      <c r="AD35" s="133"/>
      <c r="AE35" s="133"/>
      <c r="AF35" s="133"/>
      <c r="AG35" s="133"/>
      <c r="AH35" s="133"/>
      <c r="AI35" s="133"/>
    </row>
    <row r="36" spans="19:35" s="131" customFormat="1" ht="18.75" customHeight="1">
      <c r="S36" s="132"/>
      <c r="T36" s="132"/>
      <c r="U36" s="132"/>
      <c r="V36" s="132"/>
      <c r="W36" s="132"/>
      <c r="X36" s="132"/>
      <c r="AD36" s="133"/>
      <c r="AE36" s="133"/>
      <c r="AF36" s="133"/>
      <c r="AG36" s="133"/>
      <c r="AH36" s="133"/>
      <c r="AI36" s="133"/>
    </row>
    <row r="37" spans="19:35" s="131" customFormat="1" ht="18.75" customHeight="1">
      <c r="S37" s="132"/>
      <c r="T37" s="132"/>
      <c r="U37" s="132"/>
      <c r="V37" s="132"/>
      <c r="W37" s="132"/>
      <c r="X37" s="132"/>
      <c r="AD37" s="133"/>
      <c r="AE37" s="133"/>
      <c r="AF37" s="133"/>
      <c r="AG37" s="133"/>
      <c r="AH37" s="133"/>
      <c r="AI37" s="133"/>
    </row>
    <row r="38" spans="19:35" s="131" customFormat="1" ht="18.75" customHeight="1">
      <c r="S38" s="132"/>
      <c r="T38" s="132"/>
      <c r="U38" s="132"/>
      <c r="V38" s="132"/>
      <c r="W38" s="132"/>
      <c r="X38" s="132"/>
      <c r="AD38" s="133"/>
      <c r="AE38" s="133"/>
      <c r="AF38" s="133"/>
      <c r="AG38" s="133"/>
      <c r="AH38" s="133"/>
      <c r="AI38" s="133"/>
    </row>
    <row r="39" spans="19:35" s="131" customFormat="1" ht="18.75" customHeight="1">
      <c r="S39" s="132"/>
      <c r="T39" s="132"/>
      <c r="U39" s="132"/>
      <c r="V39" s="132"/>
      <c r="W39" s="132"/>
      <c r="X39" s="132"/>
      <c r="AD39" s="133"/>
      <c r="AE39" s="133"/>
      <c r="AF39" s="133"/>
      <c r="AG39" s="133"/>
      <c r="AH39" s="133"/>
      <c r="AI39" s="133"/>
    </row>
    <row r="40" spans="19:35" s="131" customFormat="1" ht="18.75" customHeight="1">
      <c r="S40" s="132"/>
      <c r="T40" s="132"/>
      <c r="U40" s="132"/>
      <c r="V40" s="132"/>
      <c r="W40" s="132"/>
      <c r="X40" s="132"/>
      <c r="AD40" s="133"/>
      <c r="AE40" s="133"/>
      <c r="AF40" s="133"/>
      <c r="AG40" s="133"/>
      <c r="AH40" s="133"/>
      <c r="AI40" s="133"/>
    </row>
    <row r="41" spans="19:35" s="131" customFormat="1" ht="18.75" customHeight="1">
      <c r="S41" s="132"/>
      <c r="T41" s="132"/>
      <c r="U41" s="132"/>
      <c r="V41" s="132"/>
      <c r="W41" s="132"/>
      <c r="X41" s="132"/>
      <c r="AD41" s="133"/>
      <c r="AE41" s="133"/>
      <c r="AF41" s="133"/>
      <c r="AG41" s="133"/>
      <c r="AH41" s="133"/>
      <c r="AI41" s="133"/>
    </row>
    <row r="42" spans="19:35" s="131" customFormat="1" ht="18.75" customHeight="1">
      <c r="S42" s="132"/>
      <c r="T42" s="132"/>
      <c r="U42" s="132"/>
      <c r="V42" s="132"/>
      <c r="W42" s="132"/>
      <c r="X42" s="132"/>
      <c r="AD42" s="133"/>
      <c r="AE42" s="133"/>
      <c r="AF42" s="133"/>
      <c r="AG42" s="133"/>
      <c r="AH42" s="133"/>
      <c r="AI42" s="133"/>
    </row>
    <row r="43" spans="19:35" s="131" customFormat="1" ht="18.75" customHeight="1">
      <c r="S43" s="132"/>
      <c r="T43" s="132"/>
      <c r="U43" s="132"/>
      <c r="V43" s="132"/>
      <c r="W43" s="132"/>
      <c r="X43" s="132"/>
      <c r="AD43" s="133"/>
      <c r="AE43" s="133"/>
      <c r="AF43" s="133"/>
      <c r="AG43" s="133"/>
      <c r="AH43" s="133"/>
      <c r="AI43" s="133"/>
    </row>
    <row r="44" spans="19:35" s="131" customFormat="1" ht="18.75" customHeight="1">
      <c r="S44" s="132"/>
      <c r="T44" s="132"/>
      <c r="U44" s="132"/>
      <c r="V44" s="132"/>
      <c r="W44" s="132"/>
      <c r="X44" s="132"/>
      <c r="AD44" s="133"/>
      <c r="AE44" s="133"/>
      <c r="AF44" s="133"/>
      <c r="AG44" s="133"/>
      <c r="AH44" s="133"/>
      <c r="AI44" s="133"/>
    </row>
    <row r="45" spans="19:35" s="131" customFormat="1" ht="18.75" customHeight="1">
      <c r="S45" s="132"/>
      <c r="T45" s="132"/>
      <c r="U45" s="132"/>
      <c r="V45" s="132"/>
      <c r="W45" s="132"/>
      <c r="X45" s="132"/>
      <c r="AD45" s="133"/>
      <c r="AE45" s="133"/>
      <c r="AF45" s="133"/>
      <c r="AG45" s="133"/>
      <c r="AH45" s="133"/>
      <c r="AI45" s="133"/>
    </row>
    <row r="46" spans="19:35" s="131" customFormat="1" ht="18.75" customHeight="1">
      <c r="S46" s="132"/>
      <c r="T46" s="132"/>
      <c r="U46" s="132"/>
      <c r="V46" s="132"/>
      <c r="W46" s="132"/>
      <c r="X46" s="132"/>
      <c r="AD46" s="133"/>
      <c r="AE46" s="133"/>
      <c r="AF46" s="133"/>
      <c r="AG46" s="133"/>
      <c r="AH46" s="133"/>
      <c r="AI46" s="133"/>
    </row>
    <row r="47" spans="19:35" s="131" customFormat="1" ht="18.75" customHeight="1">
      <c r="S47" s="132"/>
      <c r="T47" s="132"/>
      <c r="U47" s="132"/>
      <c r="V47" s="132"/>
      <c r="W47" s="132"/>
      <c r="X47" s="132"/>
      <c r="AD47" s="133"/>
      <c r="AE47" s="133"/>
      <c r="AF47" s="133"/>
      <c r="AG47" s="133"/>
      <c r="AH47" s="133"/>
      <c r="AI47" s="133"/>
    </row>
    <row r="48" spans="19:35" s="131" customFormat="1" ht="18.75" customHeight="1">
      <c r="S48" s="132"/>
      <c r="T48" s="132"/>
      <c r="U48" s="132"/>
      <c r="V48" s="132"/>
      <c r="W48" s="132"/>
      <c r="X48" s="132"/>
      <c r="AD48" s="133"/>
      <c r="AE48" s="133"/>
      <c r="AF48" s="133"/>
      <c r="AG48" s="133"/>
      <c r="AH48" s="133"/>
      <c r="AI48" s="133"/>
    </row>
    <row r="49" spans="19:35" s="131" customFormat="1" ht="18.75" customHeight="1">
      <c r="S49" s="132"/>
      <c r="T49" s="132"/>
      <c r="U49" s="132"/>
      <c r="V49" s="132"/>
      <c r="W49" s="132"/>
      <c r="X49" s="132"/>
      <c r="AD49" s="133"/>
      <c r="AE49" s="133"/>
      <c r="AF49" s="133"/>
      <c r="AG49" s="133"/>
      <c r="AH49" s="133"/>
      <c r="AI49" s="133"/>
    </row>
    <row r="50" spans="19:35" s="131" customFormat="1" ht="18.75" customHeight="1">
      <c r="S50" s="132"/>
      <c r="T50" s="132"/>
      <c r="U50" s="132"/>
      <c r="V50" s="132"/>
      <c r="W50" s="132"/>
      <c r="X50" s="132"/>
      <c r="AD50" s="133"/>
      <c r="AE50" s="133"/>
      <c r="AF50" s="133"/>
      <c r="AG50" s="133"/>
      <c r="AH50" s="133"/>
      <c r="AI50" s="133"/>
    </row>
    <row r="51" spans="19:35" s="131" customFormat="1" ht="18.75" customHeight="1">
      <c r="S51" s="132"/>
      <c r="T51" s="132"/>
      <c r="U51" s="132"/>
      <c r="V51" s="132"/>
      <c r="W51" s="132"/>
      <c r="X51" s="132"/>
      <c r="AD51" s="133"/>
      <c r="AE51" s="133"/>
      <c r="AF51" s="133"/>
      <c r="AG51" s="133"/>
      <c r="AH51" s="133"/>
      <c r="AI51" s="133"/>
    </row>
    <row r="52" spans="19:35" s="131" customFormat="1" ht="18.75" customHeight="1">
      <c r="S52" s="132"/>
      <c r="T52" s="132"/>
      <c r="U52" s="132"/>
      <c r="V52" s="132"/>
      <c r="W52" s="132"/>
      <c r="X52" s="132"/>
      <c r="AD52" s="133"/>
      <c r="AE52" s="133"/>
      <c r="AF52" s="133"/>
      <c r="AG52" s="133"/>
      <c r="AH52" s="133"/>
      <c r="AI52" s="133"/>
    </row>
    <row r="53" spans="19:35" s="131" customFormat="1" ht="18.75" customHeight="1">
      <c r="S53" s="132"/>
      <c r="T53" s="132"/>
      <c r="U53" s="132"/>
      <c r="V53" s="132"/>
      <c r="W53" s="132"/>
      <c r="X53" s="132"/>
      <c r="AD53" s="133"/>
      <c r="AE53" s="133"/>
      <c r="AF53" s="133"/>
      <c r="AG53" s="133"/>
      <c r="AH53" s="133"/>
      <c r="AI53" s="133"/>
    </row>
  </sheetData>
  <sheetProtection selectLockedCells="1"/>
  <mergeCells count="6">
    <mergeCell ref="G24:J24"/>
    <mergeCell ref="J18:P18"/>
    <mergeCell ref="Y4:Z4"/>
    <mergeCell ref="T5:U5"/>
    <mergeCell ref="D8:L8"/>
    <mergeCell ref="C7:L7"/>
  </mergeCells>
  <phoneticPr fontId="2"/>
  <conditionalFormatting sqref="X5">
    <cfRule type="cellIs" dxfId="17" priority="7" operator="equal">
      <formula>""</formula>
    </cfRule>
  </conditionalFormatting>
  <conditionalFormatting sqref="Z5">
    <cfRule type="cellIs" dxfId="16" priority="6" operator="equal">
      <formula>""</formula>
    </cfRule>
  </conditionalFormatting>
  <conditionalFormatting sqref="V5">
    <cfRule type="cellIs" dxfId="15" priority="5" operator="equal">
      <formula>""</formula>
    </cfRule>
  </conditionalFormatting>
  <conditionalFormatting sqref="H14">
    <cfRule type="cellIs" dxfId="14" priority="4" operator="equal">
      <formula>""</formula>
    </cfRule>
  </conditionalFormatting>
  <conditionalFormatting sqref="Y4">
    <cfRule type="cellIs" dxfId="13" priority="3" operator="equal">
      <formula>""</formula>
    </cfRule>
  </conditionalFormatting>
  <conditionalFormatting sqref="C7">
    <cfRule type="cellIs" dxfId="12" priority="2" operator="equal">
      <formula>""</formula>
    </cfRule>
  </conditionalFormatting>
  <conditionalFormatting sqref="D8">
    <cfRule type="cellIs" dxfId="11" priority="1" operator="equal">
      <formula>""</formula>
    </cfRule>
  </conditionalFormatting>
  <pageMargins left="0.9055118110236221" right="0.51181102362204722" top="0.74803149606299213" bottom="0.74803149606299213" header="0.31496062992125984" footer="0.31496062992125984"/>
  <pageSetup paperSize="9" scale="95"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55"/>
  <sheetViews>
    <sheetView view="pageBreakPreview" zoomScaleNormal="100" zoomScaleSheetLayoutView="100" workbookViewId="0">
      <selection activeCell="V4" sqref="V4"/>
    </sheetView>
  </sheetViews>
  <sheetFormatPr defaultColWidth="3.125" defaultRowHeight="18.75"/>
  <cols>
    <col min="1" max="1" width="3.25" style="131" customWidth="1"/>
    <col min="2" max="2" width="3.125" style="131"/>
    <col min="3" max="3" width="3.125" style="131" customWidth="1"/>
    <col min="4" max="7" width="3.125" style="131"/>
    <col min="8" max="8" width="3.125" style="131" customWidth="1"/>
    <col min="9" max="18" width="3.125" style="131"/>
    <col min="19" max="20" width="3.125" style="132"/>
    <col min="21" max="21" width="3.125" style="132" customWidth="1"/>
    <col min="22" max="24" width="3.125" style="132"/>
    <col min="25" max="28" width="3.125" style="131"/>
    <col min="29" max="29" width="2.875" style="131" customWidth="1"/>
    <col min="30" max="31" width="3.125" style="133"/>
    <col min="32" max="32" width="3.125" style="131"/>
    <col min="33" max="16384" width="3.125" style="133"/>
  </cols>
  <sheetData>
    <row r="1" spans="2:29" ht="18.75" customHeight="1"/>
    <row r="2" spans="2:29" ht="18.75" customHeight="1">
      <c r="B2" s="131" t="s">
        <v>327</v>
      </c>
    </row>
    <row r="3" spans="2:29" ht="18.75" customHeight="1">
      <c r="B3" s="131" t="s">
        <v>328</v>
      </c>
    </row>
    <row r="4" spans="2:29" ht="18.75" customHeight="1">
      <c r="R4" s="136"/>
      <c r="T4" s="356" t="s">
        <v>262</v>
      </c>
      <c r="U4" s="356"/>
      <c r="V4" s="137"/>
      <c r="W4" s="135" t="s">
        <v>0</v>
      </c>
      <c r="X4" s="137"/>
      <c r="Y4" s="135" t="s">
        <v>1</v>
      </c>
      <c r="Z4" s="137"/>
      <c r="AA4" s="135" t="s">
        <v>2</v>
      </c>
    </row>
    <row r="5" spans="2:29" ht="18.75" customHeight="1"/>
    <row r="6" spans="2:29" ht="18.75" customHeight="1">
      <c r="C6" s="131" t="s">
        <v>97</v>
      </c>
    </row>
    <row r="7" spans="2:29" ht="18.75" customHeight="1">
      <c r="C7" s="131" t="s">
        <v>318</v>
      </c>
      <c r="L7" s="131" t="s">
        <v>96</v>
      </c>
    </row>
    <row r="8" spans="2:29" ht="18.75" customHeight="1"/>
    <row r="9" spans="2:29" ht="18.75" customHeight="1">
      <c r="O9" s="131" t="s">
        <v>105</v>
      </c>
      <c r="R9" s="163"/>
      <c r="S9" s="163"/>
      <c r="T9" s="163"/>
      <c r="U9" s="163"/>
      <c r="V9" s="163"/>
      <c r="W9" s="163"/>
      <c r="X9" s="131"/>
    </row>
    <row r="10" spans="2:29" ht="18.75" customHeight="1">
      <c r="P10" s="131" t="s">
        <v>17</v>
      </c>
      <c r="S10" s="178">
        <f>'1-1交付申請書(鏡)'!S11</f>
        <v>0</v>
      </c>
      <c r="T10" s="178"/>
      <c r="U10" s="178"/>
      <c r="V10" s="178"/>
      <c r="W10" s="178"/>
      <c r="X10" s="178"/>
      <c r="Y10" s="178"/>
      <c r="Z10" s="178"/>
      <c r="AA10" s="178"/>
    </row>
    <row r="11" spans="2:29" ht="18.75" customHeight="1">
      <c r="P11" s="144" t="s">
        <v>367</v>
      </c>
      <c r="Q11" s="144"/>
      <c r="R11" s="144"/>
      <c r="S11" s="358">
        <f>'1-1交付申請書(鏡)'!S12</f>
        <v>0</v>
      </c>
      <c r="T11" s="358"/>
      <c r="U11" s="358"/>
      <c r="V11" s="358"/>
      <c r="W11" s="358"/>
      <c r="X11" s="358"/>
      <c r="Y11" s="358"/>
      <c r="Z11" s="358"/>
      <c r="AA11" s="358"/>
      <c r="AB11" s="358"/>
    </row>
    <row r="12" spans="2:29" ht="18.75" customHeight="1">
      <c r="E12" s="136"/>
      <c r="P12" s="144"/>
      <c r="Q12" s="144"/>
      <c r="R12" s="144"/>
      <c r="S12" s="144"/>
      <c r="T12" s="358">
        <f>'1-1交付申請書(鏡)'!T13</f>
        <v>0</v>
      </c>
      <c r="U12" s="358"/>
      <c r="V12" s="358"/>
      <c r="W12" s="358"/>
      <c r="X12" s="358"/>
      <c r="Y12" s="358"/>
      <c r="Z12" s="358"/>
      <c r="AA12" s="358"/>
      <c r="AB12" s="358"/>
      <c r="AC12" s="131" t="s">
        <v>4</v>
      </c>
    </row>
    <row r="13" spans="2:29" ht="18.75" customHeight="1">
      <c r="E13" s="136"/>
      <c r="P13" s="180" t="s">
        <v>19</v>
      </c>
      <c r="Q13" s="144"/>
      <c r="R13" s="144"/>
      <c r="S13" s="144"/>
      <c r="T13" s="162"/>
      <c r="U13" s="162"/>
      <c r="V13" s="162"/>
      <c r="W13" s="162"/>
      <c r="X13" s="162"/>
      <c r="Y13" s="162"/>
      <c r="Z13" s="162"/>
      <c r="AA13" s="162"/>
    </row>
    <row r="14" spans="2:29" ht="18.75" customHeight="1">
      <c r="E14" s="136"/>
      <c r="O14" s="90"/>
      <c r="P14" s="90"/>
      <c r="Q14" s="121"/>
      <c r="R14" s="121"/>
      <c r="S14" s="121"/>
      <c r="T14" s="160"/>
      <c r="U14" s="160"/>
      <c r="V14" s="160"/>
      <c r="W14" s="160"/>
      <c r="X14" s="160"/>
      <c r="Y14" s="160"/>
      <c r="Z14" s="160"/>
      <c r="AA14" s="160"/>
      <c r="AB14" s="90"/>
      <c r="AC14" s="90"/>
    </row>
    <row r="15" spans="2:29" ht="18.75" customHeight="1">
      <c r="B15" s="136"/>
      <c r="C15" s="136"/>
      <c r="D15" s="136"/>
      <c r="E15" s="136"/>
      <c r="F15" s="136"/>
      <c r="G15" s="134" t="s">
        <v>260</v>
      </c>
      <c r="H15" s="137">
        <f>'1-1交付申請書(鏡)'!H17</f>
        <v>3</v>
      </c>
      <c r="I15" s="136" t="s">
        <v>21</v>
      </c>
      <c r="J15" s="138"/>
      <c r="K15" s="138"/>
      <c r="L15" s="138"/>
      <c r="M15" s="138"/>
      <c r="N15" s="138"/>
      <c r="O15" s="90"/>
      <c r="P15" s="133"/>
      <c r="Q15" s="90"/>
      <c r="R15" s="90"/>
      <c r="S15" s="90"/>
      <c r="T15" s="90"/>
      <c r="U15" s="161"/>
      <c r="V15" s="161"/>
      <c r="W15" s="161"/>
      <c r="X15" s="161"/>
      <c r="Y15" s="161"/>
      <c r="Z15" s="161"/>
      <c r="AA15" s="90"/>
      <c r="AB15" s="90"/>
      <c r="AC15" s="90"/>
    </row>
    <row r="16" spans="2:29" ht="18.75" customHeight="1">
      <c r="B16" s="136"/>
      <c r="C16" s="136"/>
      <c r="D16" s="136"/>
      <c r="E16" s="136"/>
      <c r="F16" s="132"/>
      <c r="G16" s="132"/>
      <c r="H16" s="136"/>
      <c r="I16" s="136"/>
      <c r="J16" s="138"/>
      <c r="K16" s="138"/>
      <c r="L16" s="138"/>
      <c r="M16" s="138"/>
      <c r="N16" s="138"/>
      <c r="O16" s="139" t="s">
        <v>171</v>
      </c>
      <c r="P16" s="138"/>
      <c r="Q16" s="138"/>
      <c r="R16" s="138"/>
      <c r="S16" s="138"/>
      <c r="T16" s="138"/>
      <c r="U16" s="136"/>
      <c r="V16" s="136"/>
      <c r="W16" s="136"/>
      <c r="X16" s="136"/>
      <c r="Y16" s="136"/>
      <c r="Z16" s="136"/>
      <c r="AA16" s="136"/>
      <c r="AB16" s="136"/>
      <c r="AC16" s="136"/>
    </row>
    <row r="17" spans="1:35" ht="18.75" customHeight="1">
      <c r="S17" s="131"/>
      <c r="T17" s="131"/>
      <c r="U17" s="131"/>
      <c r="V17" s="131"/>
      <c r="W17" s="131"/>
      <c r="X17" s="131"/>
    </row>
    <row r="18" spans="1:35" ht="18.75" customHeight="1">
      <c r="C18" s="134" t="s">
        <v>365</v>
      </c>
      <c r="D18" s="132">
        <f>'11額確定通知書'!V5</f>
        <v>0</v>
      </c>
      <c r="E18" s="132" t="s">
        <v>0</v>
      </c>
      <c r="F18" s="132">
        <f>'11額確定通知書'!X5</f>
        <v>0</v>
      </c>
      <c r="G18" s="132" t="s">
        <v>87</v>
      </c>
      <c r="H18" s="132">
        <f>'11額確定通知書'!Z5</f>
        <v>0</v>
      </c>
      <c r="I18" s="132" t="s">
        <v>2</v>
      </c>
      <c r="J18" s="131" t="s">
        <v>301</v>
      </c>
      <c r="L18" s="136"/>
      <c r="M18" s="136"/>
      <c r="R18" s="134" t="str">
        <f>G15</f>
        <v>令和</v>
      </c>
      <c r="S18" s="132">
        <f>H15</f>
        <v>3</v>
      </c>
      <c r="T18" s="131" t="s">
        <v>128</v>
      </c>
      <c r="V18" s="131"/>
      <c r="W18" s="131"/>
      <c r="X18" s="131"/>
      <c r="AD18" s="131"/>
      <c r="AG18" s="131"/>
    </row>
    <row r="19" spans="1:35" ht="18.75" customHeight="1">
      <c r="B19" s="136" t="s">
        <v>317</v>
      </c>
      <c r="C19" s="136"/>
      <c r="D19" s="136"/>
      <c r="E19" s="136"/>
      <c r="F19" s="136"/>
      <c r="G19" s="136"/>
      <c r="H19" s="136"/>
      <c r="I19" s="132"/>
      <c r="K19" s="136" t="str">
        <f>'1-1交付申請書(鏡)'!X20</f>
        <v>選択してください</v>
      </c>
      <c r="M19" s="136"/>
      <c r="N19" s="136"/>
      <c r="O19" s="136"/>
      <c r="P19" s="136"/>
      <c r="Q19" s="132"/>
      <c r="R19" s="131" t="s">
        <v>329</v>
      </c>
      <c r="T19" s="131"/>
      <c r="U19" s="131"/>
      <c r="Y19" s="132"/>
      <c r="Z19" s="132"/>
      <c r="AA19" s="132"/>
      <c r="AD19" s="131"/>
      <c r="AE19" s="131"/>
      <c r="AI19" s="131"/>
    </row>
    <row r="20" spans="1:35" ht="18.75" customHeight="1">
      <c r="B20" s="131" t="s">
        <v>302</v>
      </c>
    </row>
    <row r="21" spans="1:35" ht="18.75" customHeight="1"/>
    <row r="22" spans="1:35" ht="18.75" customHeight="1">
      <c r="A22" s="140"/>
      <c r="B22" s="140"/>
      <c r="C22" s="140"/>
      <c r="D22" s="140"/>
      <c r="E22" s="140"/>
      <c r="F22" s="140"/>
      <c r="G22" s="140"/>
      <c r="H22" s="140"/>
      <c r="I22" s="140"/>
      <c r="J22" s="140"/>
      <c r="K22" s="140"/>
      <c r="L22" s="140"/>
      <c r="M22" s="140"/>
      <c r="N22" s="141"/>
      <c r="O22" s="139" t="s">
        <v>5</v>
      </c>
      <c r="P22" s="141"/>
      <c r="Q22" s="140"/>
      <c r="R22" s="140"/>
      <c r="S22" s="140"/>
      <c r="T22" s="140"/>
      <c r="U22" s="140"/>
      <c r="V22" s="140"/>
      <c r="W22" s="140"/>
      <c r="X22" s="140"/>
      <c r="Y22" s="140"/>
      <c r="Z22" s="140"/>
      <c r="AA22" s="140"/>
      <c r="AB22" s="140"/>
      <c r="AC22" s="140"/>
    </row>
    <row r="23" spans="1:35" ht="18.75" customHeight="1">
      <c r="B23" s="138"/>
      <c r="C23" s="139"/>
      <c r="D23" s="146"/>
      <c r="E23" s="139"/>
      <c r="F23" s="140"/>
      <c r="G23" s="139"/>
      <c r="H23" s="151"/>
      <c r="I23" s="139"/>
      <c r="J23" s="151"/>
      <c r="K23" s="151"/>
      <c r="L23" s="151"/>
      <c r="M23" s="140"/>
      <c r="N23" s="140"/>
      <c r="O23" s="140"/>
      <c r="P23" s="140"/>
      <c r="Q23" s="140"/>
      <c r="R23" s="140"/>
      <c r="S23" s="139"/>
      <c r="T23" s="139"/>
      <c r="U23" s="139"/>
      <c r="V23" s="139"/>
      <c r="W23" s="139"/>
      <c r="X23" s="139"/>
      <c r="Y23" s="140"/>
      <c r="Z23" s="140"/>
      <c r="AA23" s="140"/>
      <c r="AB23" s="140"/>
      <c r="AC23" s="140"/>
    </row>
    <row r="24" spans="1:35" ht="18.75" customHeight="1">
      <c r="B24" s="136" t="s">
        <v>172</v>
      </c>
      <c r="C24" s="132"/>
      <c r="D24" s="135"/>
      <c r="E24" s="132"/>
      <c r="F24" s="132" t="s">
        <v>102</v>
      </c>
      <c r="G24" s="354">
        <f>'11額確定通知書'!G24:J24</f>
        <v>0</v>
      </c>
      <c r="H24" s="354"/>
      <c r="I24" s="354"/>
      <c r="J24" s="354"/>
      <c r="K24" s="131" t="s">
        <v>103</v>
      </c>
      <c r="L24" s="140"/>
      <c r="M24" s="140"/>
      <c r="N24" s="140"/>
      <c r="O24" s="140"/>
      <c r="P24" s="140"/>
      <c r="Q24" s="140"/>
      <c r="R24" s="139"/>
      <c r="S24" s="136"/>
      <c r="T24" s="136"/>
      <c r="U24" s="138"/>
      <c r="V24" s="139"/>
      <c r="W24" s="139"/>
      <c r="X24" s="140"/>
      <c r="Y24" s="140"/>
      <c r="Z24" s="140"/>
      <c r="AA24" s="140"/>
      <c r="AB24" s="140"/>
      <c r="AC24" s="133"/>
    </row>
    <row r="25" spans="1:35" ht="18.75" customHeight="1">
      <c r="B25" s="136"/>
      <c r="C25" s="136"/>
      <c r="D25" s="146"/>
      <c r="E25" s="139"/>
      <c r="F25" s="140"/>
      <c r="G25" s="139"/>
      <c r="H25" s="151"/>
      <c r="I25" s="139"/>
      <c r="J25" s="151"/>
      <c r="K25" s="151"/>
      <c r="L25" s="151"/>
      <c r="M25" s="140"/>
      <c r="N25" s="140"/>
      <c r="O25" s="140"/>
      <c r="P25" s="140"/>
      <c r="Q25" s="140"/>
      <c r="R25" s="140"/>
      <c r="S25" s="139"/>
      <c r="T25" s="139"/>
      <c r="U25" s="139"/>
      <c r="V25" s="139"/>
      <c r="W25" s="139"/>
      <c r="X25" s="139"/>
      <c r="Y25" s="140"/>
      <c r="Z25" s="140"/>
      <c r="AA25" s="140"/>
      <c r="AB25" s="140"/>
      <c r="AC25" s="140"/>
    </row>
    <row r="26" spans="1:35" ht="18.75" customHeight="1">
      <c r="B26" s="136" t="s">
        <v>303</v>
      </c>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row>
    <row r="27" spans="1:35" ht="18.75" customHeight="1">
      <c r="B27" s="136" t="s">
        <v>304</v>
      </c>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row>
    <row r="28" spans="1:35" ht="18.75" customHeight="1">
      <c r="B28" s="136"/>
      <c r="C28" s="136"/>
      <c r="D28" s="480"/>
      <c r="E28" s="480"/>
      <c r="F28" s="480"/>
      <c r="G28" s="480"/>
      <c r="H28" s="480"/>
      <c r="I28" s="523" t="s">
        <v>173</v>
      </c>
      <c r="J28" s="523"/>
      <c r="K28" s="523"/>
      <c r="L28" s="523"/>
      <c r="M28" s="480"/>
      <c r="N28" s="480"/>
      <c r="O28" s="480"/>
      <c r="P28" s="480"/>
      <c r="Q28" s="480"/>
      <c r="R28" s="136" t="s">
        <v>178</v>
      </c>
      <c r="S28" s="136"/>
      <c r="T28" s="136"/>
      <c r="U28" s="136"/>
      <c r="V28" s="136"/>
      <c r="W28" s="136"/>
      <c r="X28" s="136"/>
      <c r="Y28" s="136"/>
      <c r="Z28" s="136"/>
      <c r="AA28" s="136"/>
      <c r="AB28" s="136"/>
      <c r="AC28" s="136"/>
      <c r="AF28" s="131" t="s">
        <v>173</v>
      </c>
    </row>
    <row r="29" spans="1:35" ht="18.75" customHeight="1">
      <c r="B29" s="136"/>
      <c r="C29" s="136"/>
      <c r="D29" s="136"/>
      <c r="E29" s="136"/>
      <c r="F29" s="136"/>
      <c r="G29" s="136"/>
      <c r="H29" s="136"/>
      <c r="I29" s="136"/>
      <c r="J29" s="136"/>
      <c r="K29" s="136"/>
      <c r="L29" s="133"/>
      <c r="M29" s="133"/>
      <c r="N29" s="133"/>
      <c r="O29" s="133"/>
      <c r="P29" s="136"/>
      <c r="Q29" s="136"/>
      <c r="R29" s="136"/>
      <c r="S29" s="136"/>
      <c r="T29" s="136"/>
      <c r="U29" s="136"/>
      <c r="V29" s="136"/>
      <c r="W29" s="136"/>
      <c r="X29" s="136"/>
      <c r="Y29" s="136"/>
      <c r="Z29" s="136"/>
      <c r="AA29" s="136"/>
      <c r="AB29" s="136"/>
      <c r="AC29" s="136"/>
      <c r="AF29" s="131" t="s">
        <v>175</v>
      </c>
    </row>
    <row r="30" spans="1:35" s="131" customFormat="1" ht="18.75" customHeight="1">
      <c r="B30" s="136" t="s">
        <v>305</v>
      </c>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3"/>
      <c r="AE30" s="133"/>
      <c r="AF30" s="131" t="s">
        <v>176</v>
      </c>
    </row>
    <row r="31" spans="1:35" s="131" customFormat="1" ht="18.75" customHeight="1">
      <c r="B31" s="136"/>
      <c r="C31" s="136"/>
      <c r="D31" s="480"/>
      <c r="E31" s="480"/>
      <c r="F31" s="480"/>
      <c r="G31" s="480"/>
      <c r="J31" s="355"/>
      <c r="K31" s="355"/>
      <c r="L31" s="355"/>
      <c r="M31" s="355"/>
      <c r="N31" s="355"/>
      <c r="Q31" s="136"/>
      <c r="R31" s="136"/>
      <c r="S31" s="136"/>
      <c r="T31" s="136"/>
      <c r="U31" s="136"/>
      <c r="V31" s="136"/>
      <c r="W31" s="136"/>
      <c r="X31" s="136"/>
      <c r="Y31" s="136"/>
      <c r="Z31" s="136"/>
      <c r="AA31" s="136"/>
      <c r="AB31" s="136"/>
      <c r="AC31" s="136"/>
      <c r="AD31" s="133"/>
      <c r="AE31" s="133"/>
      <c r="AF31" s="131" t="s">
        <v>174</v>
      </c>
    </row>
    <row r="32" spans="1:35" ht="18.75" customHeight="1">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F32" s="131" t="s">
        <v>179</v>
      </c>
    </row>
    <row r="33" spans="2:35" s="131" customFormat="1" ht="18.75" customHeight="1">
      <c r="B33" s="131" t="s">
        <v>306</v>
      </c>
      <c r="S33" s="132"/>
      <c r="T33" s="132"/>
      <c r="U33" s="132"/>
      <c r="V33" s="132"/>
      <c r="W33" s="132"/>
      <c r="X33" s="132"/>
      <c r="AD33" s="133"/>
      <c r="AE33" s="133"/>
      <c r="AF33" s="131" t="s">
        <v>180</v>
      </c>
      <c r="AG33" s="133"/>
      <c r="AH33" s="133"/>
      <c r="AI33" s="133"/>
    </row>
    <row r="34" spans="2:35" s="131" customFormat="1" ht="18.75" customHeight="1">
      <c r="D34" s="522"/>
      <c r="E34" s="522"/>
      <c r="F34" s="522"/>
      <c r="G34" s="522"/>
      <c r="H34" s="522"/>
      <c r="I34" s="522"/>
      <c r="J34" s="522"/>
      <c r="K34" s="522"/>
      <c r="L34" s="522"/>
      <c r="M34" s="522"/>
      <c r="N34" s="522"/>
      <c r="O34" s="522"/>
      <c r="P34" s="522"/>
      <c r="Q34" s="522"/>
      <c r="R34" s="522"/>
      <c r="S34" s="522"/>
      <c r="T34" s="522"/>
      <c r="U34" s="522"/>
      <c r="V34" s="522"/>
      <c r="W34" s="522"/>
      <c r="X34" s="522"/>
      <c r="Y34" s="522"/>
      <c r="Z34" s="522"/>
      <c r="AD34" s="133"/>
      <c r="AE34" s="133"/>
      <c r="AF34" s="131" t="s">
        <v>177</v>
      </c>
      <c r="AG34" s="133"/>
      <c r="AH34" s="133"/>
      <c r="AI34" s="133"/>
    </row>
    <row r="35" spans="2:35" s="131" customFormat="1" ht="18.75" customHeight="1">
      <c r="D35" s="522"/>
      <c r="E35" s="522"/>
      <c r="F35" s="522"/>
      <c r="G35" s="522"/>
      <c r="H35" s="522"/>
      <c r="I35" s="522"/>
      <c r="J35" s="522"/>
      <c r="K35" s="522"/>
      <c r="L35" s="522"/>
      <c r="M35" s="522"/>
      <c r="N35" s="522"/>
      <c r="O35" s="522"/>
      <c r="P35" s="522"/>
      <c r="Q35" s="522"/>
      <c r="R35" s="522"/>
      <c r="S35" s="522"/>
      <c r="T35" s="522"/>
      <c r="U35" s="522"/>
      <c r="V35" s="522"/>
      <c r="W35" s="522"/>
      <c r="X35" s="522"/>
      <c r="Y35" s="522"/>
      <c r="Z35" s="522"/>
      <c r="AD35" s="133"/>
      <c r="AE35" s="133"/>
      <c r="AG35" s="133"/>
      <c r="AH35" s="133"/>
      <c r="AI35" s="133"/>
    </row>
    <row r="36" spans="2:35" s="131" customFormat="1" ht="18.75" customHeight="1">
      <c r="S36" s="132"/>
      <c r="T36" s="132"/>
      <c r="U36" s="132"/>
      <c r="V36" s="132"/>
      <c r="W36" s="132"/>
      <c r="X36" s="132"/>
      <c r="AD36" s="133"/>
      <c r="AE36" s="133"/>
      <c r="AG36" s="133"/>
      <c r="AH36" s="133"/>
      <c r="AI36" s="133"/>
    </row>
    <row r="37" spans="2:35" s="131" customFormat="1" ht="18.75" customHeight="1">
      <c r="S37" s="132"/>
      <c r="T37" s="132"/>
      <c r="U37" s="132"/>
      <c r="V37" s="132"/>
      <c r="W37" s="132"/>
      <c r="X37" s="132"/>
      <c r="AD37" s="133"/>
      <c r="AE37" s="133"/>
      <c r="AG37" s="133"/>
      <c r="AH37" s="133"/>
      <c r="AI37" s="133"/>
    </row>
    <row r="38" spans="2:35" s="131" customFormat="1" ht="18.75" customHeight="1">
      <c r="S38" s="132"/>
      <c r="T38" s="132"/>
      <c r="U38" s="132"/>
      <c r="V38" s="132"/>
      <c r="W38" s="132"/>
      <c r="X38" s="132"/>
      <c r="AD38" s="133"/>
      <c r="AE38" s="133"/>
      <c r="AG38" s="133"/>
      <c r="AH38" s="133"/>
      <c r="AI38" s="133"/>
    </row>
    <row r="39" spans="2:35" s="131" customFormat="1" ht="18.75" customHeight="1">
      <c r="S39" s="132"/>
      <c r="T39" s="132"/>
      <c r="U39" s="132"/>
      <c r="V39" s="132"/>
      <c r="W39" s="132"/>
      <c r="X39" s="132"/>
      <c r="AD39" s="133"/>
      <c r="AE39" s="133"/>
      <c r="AG39" s="133"/>
      <c r="AH39" s="133"/>
      <c r="AI39" s="133"/>
    </row>
    <row r="40" spans="2:35" s="131" customFormat="1" ht="18.75" customHeight="1">
      <c r="S40" s="132"/>
      <c r="T40" s="132"/>
      <c r="U40" s="132"/>
      <c r="V40" s="132"/>
      <c r="W40" s="132"/>
      <c r="X40" s="132"/>
      <c r="AD40" s="133"/>
      <c r="AE40" s="133"/>
      <c r="AG40" s="133"/>
      <c r="AH40" s="133"/>
      <c r="AI40" s="133"/>
    </row>
    <row r="41" spans="2:35" s="131" customFormat="1" ht="18.75" customHeight="1">
      <c r="S41" s="132"/>
      <c r="T41" s="132"/>
      <c r="U41" s="132"/>
      <c r="V41" s="132"/>
      <c r="W41" s="132"/>
      <c r="X41" s="132"/>
      <c r="AD41" s="133"/>
      <c r="AE41" s="133"/>
      <c r="AG41" s="133"/>
      <c r="AH41" s="133"/>
      <c r="AI41" s="133"/>
    </row>
    <row r="42" spans="2:35" s="131" customFormat="1" ht="18.75" customHeight="1">
      <c r="S42" s="132"/>
      <c r="T42" s="132"/>
      <c r="U42" s="132"/>
      <c r="V42" s="132"/>
      <c r="W42" s="132"/>
      <c r="X42" s="132"/>
      <c r="AD42" s="133"/>
      <c r="AE42" s="133"/>
      <c r="AG42" s="133"/>
      <c r="AH42" s="133"/>
      <c r="AI42" s="133"/>
    </row>
    <row r="43" spans="2:35" s="131" customFormat="1" ht="18.75" customHeight="1">
      <c r="S43" s="132"/>
      <c r="T43" s="132"/>
      <c r="U43" s="132"/>
      <c r="V43" s="132"/>
      <c r="W43" s="132"/>
      <c r="X43" s="132"/>
      <c r="AD43" s="133"/>
      <c r="AE43" s="133"/>
      <c r="AG43" s="133"/>
      <c r="AH43" s="133"/>
      <c r="AI43" s="133"/>
    </row>
    <row r="44" spans="2:35" s="131" customFormat="1" ht="18.75" customHeight="1">
      <c r="S44" s="132"/>
      <c r="T44" s="132"/>
      <c r="U44" s="132"/>
      <c r="V44" s="132"/>
      <c r="W44" s="132"/>
      <c r="X44" s="132"/>
      <c r="AD44" s="133"/>
      <c r="AE44" s="133"/>
      <c r="AG44" s="133"/>
      <c r="AH44" s="133"/>
      <c r="AI44" s="133"/>
    </row>
    <row r="45" spans="2:35" s="131" customFormat="1" ht="18.75" customHeight="1">
      <c r="S45" s="132"/>
      <c r="T45" s="132"/>
      <c r="U45" s="132"/>
      <c r="V45" s="132"/>
      <c r="W45" s="132"/>
      <c r="X45" s="132"/>
      <c r="AD45" s="133"/>
      <c r="AE45" s="133"/>
      <c r="AG45" s="133"/>
      <c r="AH45" s="133"/>
      <c r="AI45" s="133"/>
    </row>
    <row r="46" spans="2:35" s="131" customFormat="1" ht="18.75" customHeight="1">
      <c r="S46" s="132"/>
      <c r="T46" s="132"/>
      <c r="U46" s="132"/>
      <c r="V46" s="132"/>
      <c r="W46" s="132"/>
      <c r="X46" s="132"/>
      <c r="AD46" s="133"/>
      <c r="AE46" s="133"/>
      <c r="AG46" s="133"/>
      <c r="AH46" s="133"/>
      <c r="AI46" s="133"/>
    </row>
    <row r="47" spans="2:35" s="131" customFormat="1" ht="18.75" customHeight="1">
      <c r="S47" s="132"/>
      <c r="T47" s="132"/>
      <c r="U47" s="132"/>
      <c r="V47" s="132"/>
      <c r="W47" s="132"/>
      <c r="X47" s="132"/>
      <c r="AD47" s="133"/>
      <c r="AE47" s="133"/>
      <c r="AG47" s="133"/>
      <c r="AH47" s="133"/>
      <c r="AI47" s="133"/>
    </row>
    <row r="48" spans="2:35" s="131" customFormat="1" ht="18.75" customHeight="1">
      <c r="S48" s="132"/>
      <c r="T48" s="132"/>
      <c r="U48" s="132"/>
      <c r="V48" s="132"/>
      <c r="W48" s="132"/>
      <c r="X48" s="132"/>
      <c r="AD48" s="133"/>
      <c r="AE48" s="133"/>
      <c r="AG48" s="133"/>
      <c r="AH48" s="133"/>
      <c r="AI48" s="133"/>
    </row>
    <row r="49" spans="19:35" s="131" customFormat="1" ht="18.75" customHeight="1">
      <c r="S49" s="132"/>
      <c r="T49" s="132"/>
      <c r="U49" s="132"/>
      <c r="V49" s="132"/>
      <c r="W49" s="132"/>
      <c r="X49" s="132"/>
      <c r="AD49" s="133"/>
      <c r="AE49" s="133"/>
      <c r="AG49" s="133"/>
      <c r="AH49" s="133"/>
      <c r="AI49" s="133"/>
    </row>
    <row r="50" spans="19:35" s="131" customFormat="1" ht="18.75" customHeight="1">
      <c r="S50" s="132"/>
      <c r="T50" s="132"/>
      <c r="U50" s="132"/>
      <c r="V50" s="132"/>
      <c r="W50" s="132"/>
      <c r="X50" s="132"/>
      <c r="AD50" s="133"/>
      <c r="AE50" s="133"/>
      <c r="AG50" s="133"/>
      <c r="AH50" s="133"/>
      <c r="AI50" s="133"/>
    </row>
    <row r="51" spans="19:35" s="131" customFormat="1" ht="18.75" customHeight="1">
      <c r="S51" s="132"/>
      <c r="T51" s="132"/>
      <c r="U51" s="132"/>
      <c r="V51" s="132"/>
      <c r="W51" s="132"/>
      <c r="X51" s="132"/>
      <c r="AD51" s="133"/>
      <c r="AE51" s="133"/>
      <c r="AG51" s="133"/>
      <c r="AH51" s="133"/>
      <c r="AI51" s="133"/>
    </row>
    <row r="52" spans="19:35" s="131" customFormat="1" ht="18.75" customHeight="1">
      <c r="S52" s="132"/>
      <c r="T52" s="132"/>
      <c r="U52" s="132"/>
      <c r="V52" s="132"/>
      <c r="W52" s="132"/>
      <c r="X52" s="132"/>
      <c r="AD52" s="133"/>
      <c r="AE52" s="133"/>
      <c r="AG52" s="133"/>
      <c r="AH52" s="133"/>
      <c r="AI52" s="133"/>
    </row>
    <row r="53" spans="19:35" s="131" customFormat="1" ht="18.75" customHeight="1">
      <c r="S53" s="132"/>
      <c r="T53" s="132"/>
      <c r="U53" s="132"/>
      <c r="V53" s="132"/>
      <c r="W53" s="132"/>
      <c r="X53" s="132"/>
      <c r="AD53" s="133"/>
      <c r="AE53" s="133"/>
      <c r="AG53" s="133"/>
      <c r="AH53" s="133"/>
      <c r="AI53" s="133"/>
    </row>
    <row r="54" spans="19:35" s="131" customFormat="1" ht="18.75" customHeight="1">
      <c r="S54" s="132"/>
      <c r="T54" s="132"/>
      <c r="U54" s="132"/>
      <c r="V54" s="132"/>
      <c r="W54" s="132"/>
      <c r="X54" s="132"/>
      <c r="AD54" s="133"/>
      <c r="AE54" s="133"/>
      <c r="AG54" s="133"/>
      <c r="AH54" s="133"/>
      <c r="AI54" s="133"/>
    </row>
    <row r="55" spans="19:35" s="131" customFormat="1" ht="18.75" customHeight="1">
      <c r="S55" s="132"/>
      <c r="T55" s="132"/>
      <c r="U55" s="132"/>
      <c r="V55" s="132"/>
      <c r="W55" s="132"/>
      <c r="X55" s="132"/>
      <c r="AD55" s="133"/>
      <c r="AE55" s="133"/>
      <c r="AG55" s="133"/>
      <c r="AH55" s="133"/>
      <c r="AI55" s="133"/>
    </row>
  </sheetData>
  <sheetProtection selectLockedCells="1"/>
  <mergeCells count="11">
    <mergeCell ref="T4:U4"/>
    <mergeCell ref="G24:J24"/>
    <mergeCell ref="T12:AB12"/>
    <mergeCell ref="S11:AB11"/>
    <mergeCell ref="D34:Z34"/>
    <mergeCell ref="D35:Z35"/>
    <mergeCell ref="D31:G31"/>
    <mergeCell ref="J31:N31"/>
    <mergeCell ref="D28:H28"/>
    <mergeCell ref="I28:L28"/>
    <mergeCell ref="M28:Q28"/>
  </mergeCells>
  <phoneticPr fontId="2"/>
  <conditionalFormatting sqref="X4">
    <cfRule type="cellIs" dxfId="10" priority="13" operator="equal">
      <formula>""</formula>
    </cfRule>
  </conditionalFormatting>
  <conditionalFormatting sqref="Z4">
    <cfRule type="cellIs" dxfId="9" priority="12" operator="equal">
      <formula>""</formula>
    </cfRule>
  </conditionalFormatting>
  <conditionalFormatting sqref="V4">
    <cfRule type="cellIs" dxfId="8" priority="11" operator="equal">
      <formula>""</formula>
    </cfRule>
  </conditionalFormatting>
  <conditionalFormatting sqref="H15">
    <cfRule type="cellIs" dxfId="7" priority="10" operator="equal">
      <formula>""</formula>
    </cfRule>
  </conditionalFormatting>
  <conditionalFormatting sqref="M28">
    <cfRule type="cellIs" dxfId="6" priority="7" operator="equal">
      <formula>""</formula>
    </cfRule>
  </conditionalFormatting>
  <conditionalFormatting sqref="D31">
    <cfRule type="cellIs" dxfId="5" priority="6" operator="equal">
      <formula>""</formula>
    </cfRule>
  </conditionalFormatting>
  <conditionalFormatting sqref="J31">
    <cfRule type="cellIs" dxfId="4" priority="5" operator="equal">
      <formula>""</formula>
    </cfRule>
  </conditionalFormatting>
  <conditionalFormatting sqref="D34:D35">
    <cfRule type="cellIs" dxfId="3" priority="4" operator="equal">
      <formula>""</formula>
    </cfRule>
  </conditionalFormatting>
  <conditionalFormatting sqref="D28">
    <cfRule type="cellIs" dxfId="2" priority="3" operator="equal">
      <formula>""</formula>
    </cfRule>
  </conditionalFormatting>
  <conditionalFormatting sqref="T12 S11">
    <cfRule type="cellIs" dxfId="1" priority="2" operator="equal">
      <formula>""</formula>
    </cfRule>
  </conditionalFormatting>
  <conditionalFormatting sqref="S10">
    <cfRule type="cellIs" dxfId="0" priority="1" operator="equal">
      <formula>""</formula>
    </cfRule>
  </conditionalFormatting>
  <dataValidations count="1">
    <dataValidation type="list" allowBlank="1" showInputMessage="1" showErrorMessage="1" sqref="I28">
      <formula1>$AF$28:$AF$34</formula1>
    </dataValidation>
  </dataValidations>
  <pageMargins left="0.9055118110236221" right="0.51181102362204722" top="0.74803149606299213" bottom="0.74803149606299213" header="0.31496062992125984" footer="0.31496062992125984"/>
  <pageSetup paperSize="9" scale="88"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F58"/>
  <sheetViews>
    <sheetView view="pageBreakPreview" zoomScaleNormal="100" zoomScaleSheetLayoutView="100" workbookViewId="0">
      <selection activeCell="B7" sqref="B7"/>
    </sheetView>
  </sheetViews>
  <sheetFormatPr defaultColWidth="3.125" defaultRowHeight="19.5"/>
  <cols>
    <col min="1" max="2" width="3.125" style="90"/>
    <col min="3" max="3" width="3.125" style="90" customWidth="1"/>
    <col min="4" max="7" width="3.125" style="90"/>
    <col min="8" max="8" width="3.125" style="90" customWidth="1"/>
    <col min="9" max="9" width="3.125" style="90"/>
    <col min="10" max="10" width="3.375" style="90" bestFit="1" customWidth="1"/>
    <col min="11" max="11" width="3.125" style="90"/>
    <col min="12" max="12" width="3.625" style="90" bestFit="1" customWidth="1"/>
    <col min="13" max="18" width="3.125" style="90"/>
    <col min="19" max="20" width="3.125" style="91"/>
    <col min="21" max="21" width="3.125" style="91" customWidth="1"/>
    <col min="22" max="24" width="3.125" style="91"/>
    <col min="25" max="29" width="3.125" style="90"/>
    <col min="30" max="83" width="3.125" style="92"/>
    <col min="84" max="84" width="7.125" style="92" bestFit="1" customWidth="1"/>
    <col min="85" max="16384" width="3.125" style="92"/>
  </cols>
  <sheetData>
    <row r="1" spans="1:32" ht="18.75" customHeight="1"/>
    <row r="2" spans="1:32" ht="18.75" customHeight="1">
      <c r="A2" s="90" t="s">
        <v>267</v>
      </c>
      <c r="S2" s="90"/>
      <c r="AE2" s="90"/>
      <c r="AF2" s="90"/>
    </row>
    <row r="3" spans="1:32" ht="18.75" customHeight="1"/>
    <row r="4" spans="1:32" ht="18.75" customHeight="1">
      <c r="B4" s="93"/>
      <c r="C4" s="93"/>
      <c r="D4" s="93"/>
      <c r="E4" s="93"/>
      <c r="F4" s="91"/>
      <c r="G4" s="91"/>
      <c r="H4" s="93"/>
      <c r="I4" s="93"/>
      <c r="J4" s="94"/>
      <c r="K4" s="94"/>
      <c r="L4" s="94"/>
      <c r="M4" s="94"/>
      <c r="N4" s="94"/>
      <c r="O4" s="95" t="s">
        <v>229</v>
      </c>
      <c r="P4" s="94"/>
      <c r="Q4" s="94"/>
      <c r="R4" s="94"/>
      <c r="S4" s="94"/>
      <c r="T4" s="94"/>
      <c r="U4" s="93"/>
      <c r="V4" s="93"/>
      <c r="W4" s="93"/>
      <c r="X4" s="93"/>
      <c r="Y4" s="93"/>
      <c r="Z4" s="93"/>
      <c r="AA4" s="93"/>
      <c r="AB4" s="93"/>
      <c r="AC4" s="93"/>
    </row>
    <row r="5" spans="1:32" ht="18.75" customHeight="1"/>
    <row r="6" spans="1:32" ht="18.75" customHeight="1">
      <c r="B6" s="90" t="s">
        <v>230</v>
      </c>
    </row>
    <row r="7" spans="1:32" ht="18.75" customHeight="1">
      <c r="D7" s="90" t="s">
        <v>25</v>
      </c>
    </row>
    <row r="8" spans="1:32" ht="18.75" customHeight="1">
      <c r="D8" s="90" t="s">
        <v>231</v>
      </c>
    </row>
    <row r="9" spans="1:32" ht="18.75" customHeight="1">
      <c r="D9" s="90" t="s">
        <v>232</v>
      </c>
    </row>
    <row r="10" spans="1:32" ht="18.75" customHeight="1">
      <c r="D10" s="90" t="s">
        <v>233</v>
      </c>
      <c r="AF10" s="92" t="s">
        <v>358</v>
      </c>
    </row>
    <row r="11" spans="1:32" ht="18.75" customHeight="1">
      <c r="AF11" s="90" t="s">
        <v>244</v>
      </c>
    </row>
    <row r="12" spans="1:32" ht="18.75" customHeight="1">
      <c r="B12" s="90" t="s">
        <v>234</v>
      </c>
      <c r="AF12" s="90" t="s">
        <v>245</v>
      </c>
    </row>
    <row r="13" spans="1:32" ht="18.75" customHeight="1">
      <c r="D13" s="90" t="s">
        <v>235</v>
      </c>
      <c r="J13" s="96" t="s">
        <v>236</v>
      </c>
      <c r="K13" s="187" t="s">
        <v>358</v>
      </c>
      <c r="L13" s="187"/>
      <c r="M13" s="187"/>
      <c r="N13" s="187"/>
      <c r="O13" s="187"/>
      <c r="P13" s="187"/>
      <c r="Q13" s="187"/>
      <c r="R13" s="187"/>
      <c r="S13" s="187"/>
      <c r="T13" s="187"/>
      <c r="U13" s="187"/>
      <c r="V13" s="187"/>
      <c r="W13" s="91" t="s">
        <v>243</v>
      </c>
      <c r="AF13" s="90" t="s">
        <v>246</v>
      </c>
    </row>
    <row r="14" spans="1:32" ht="18.75" customHeight="1">
      <c r="AF14" s="90" t="s">
        <v>247</v>
      </c>
    </row>
    <row r="15" spans="1:32" ht="18.75" customHeight="1">
      <c r="B15" s="90" t="s">
        <v>237</v>
      </c>
      <c r="AF15" s="90" t="s">
        <v>248</v>
      </c>
    </row>
    <row r="16" spans="1:32" ht="18.75" customHeight="1">
      <c r="B16" s="90" t="s">
        <v>238</v>
      </c>
      <c r="AF16" s="93" t="s">
        <v>249</v>
      </c>
    </row>
    <row r="17" spans="2:84" ht="18.75" customHeight="1">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F17" s="90" t="s">
        <v>250</v>
      </c>
    </row>
    <row r="18" spans="2:84" ht="18.75" customHeight="1">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F18" s="93" t="s">
        <v>251</v>
      </c>
    </row>
    <row r="19" spans="2:84" ht="18.75" customHeight="1">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F19" s="90" t="s">
        <v>252</v>
      </c>
    </row>
    <row r="20" spans="2:84" ht="18.75" customHeight="1">
      <c r="B20" s="90" t="s">
        <v>239</v>
      </c>
    </row>
    <row r="21" spans="2:84" ht="18.75" customHeight="1">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row>
    <row r="22" spans="2:84" ht="18.75" customHeight="1">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row>
    <row r="23" spans="2:84" ht="18.75" customHeight="1">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CF23" s="92" t="b">
        <v>1</v>
      </c>
    </row>
    <row r="24" spans="2:84" ht="18.75" customHeight="1">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row>
    <row r="25" spans="2:84" ht="18.75" customHeight="1">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row>
    <row r="26" spans="2:84" ht="18.75" customHeight="1">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row>
    <row r="27" spans="2:84" ht="18.75" customHeight="1">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row>
    <row r="28" spans="2:84" ht="18.75" customHeight="1">
      <c r="B28" s="90" t="s">
        <v>240</v>
      </c>
    </row>
    <row r="29" spans="2:84" ht="18.75" customHeight="1">
      <c r="C29" s="90" t="s">
        <v>241</v>
      </c>
      <c r="F29" s="93"/>
      <c r="G29" s="96" t="s">
        <v>260</v>
      </c>
      <c r="H29" s="97">
        <v>3</v>
      </c>
      <c r="I29" s="93" t="s">
        <v>0</v>
      </c>
      <c r="J29" s="97">
        <v>10</v>
      </c>
      <c r="K29" s="93" t="s">
        <v>1</v>
      </c>
      <c r="L29" s="97">
        <v>8</v>
      </c>
      <c r="M29" s="93" t="s">
        <v>2</v>
      </c>
      <c r="AE29" s="90" t="s">
        <v>6</v>
      </c>
    </row>
    <row r="30" spans="2:84" ht="18.75" customHeight="1">
      <c r="C30" s="90" t="s">
        <v>242</v>
      </c>
      <c r="G30" s="96" t="s">
        <v>260</v>
      </c>
      <c r="H30" s="97"/>
      <c r="I30" s="93" t="s">
        <v>0</v>
      </c>
      <c r="J30" s="97"/>
      <c r="K30" s="93" t="s">
        <v>1</v>
      </c>
      <c r="L30" s="97"/>
      <c r="M30" s="93" t="s">
        <v>2</v>
      </c>
      <c r="AE30" s="90" t="s">
        <v>260</v>
      </c>
    </row>
    <row r="31" spans="2:84" s="90" customFormat="1" ht="18.75" customHeight="1">
      <c r="S31" s="91"/>
      <c r="T31" s="91"/>
      <c r="U31" s="91"/>
      <c r="V31" s="91"/>
      <c r="W31" s="91"/>
      <c r="X31" s="91"/>
      <c r="AD31" s="92"/>
      <c r="AE31" s="92"/>
      <c r="AF31" s="92"/>
    </row>
    <row r="32" spans="2:84" s="90" customFormat="1" ht="18.75" customHeight="1">
      <c r="S32" s="91"/>
      <c r="T32" s="91"/>
      <c r="U32" s="91"/>
      <c r="V32" s="91"/>
      <c r="W32" s="91"/>
      <c r="X32" s="91"/>
      <c r="AD32" s="92"/>
      <c r="AE32" s="92"/>
      <c r="AF32" s="92"/>
    </row>
    <row r="33" spans="19:32" s="90" customFormat="1" ht="18.75" customHeight="1">
      <c r="S33" s="91"/>
      <c r="T33" s="91"/>
      <c r="U33" s="91"/>
      <c r="V33" s="91"/>
      <c r="W33" s="91"/>
      <c r="X33" s="91"/>
      <c r="AD33" s="92"/>
      <c r="AE33" s="92"/>
      <c r="AF33" s="92"/>
    </row>
    <row r="34" spans="19:32" s="90" customFormat="1" ht="18.75" customHeight="1">
      <c r="S34" s="91"/>
      <c r="T34" s="91"/>
      <c r="U34" s="91"/>
      <c r="V34" s="91"/>
      <c r="W34" s="91"/>
      <c r="X34" s="91"/>
      <c r="AD34" s="92"/>
      <c r="AE34" s="92"/>
      <c r="AF34" s="92"/>
    </row>
    <row r="35" spans="19:32" s="90" customFormat="1" ht="18.75" customHeight="1">
      <c r="S35" s="91"/>
      <c r="T35" s="91"/>
      <c r="U35" s="91"/>
      <c r="V35" s="91"/>
      <c r="W35" s="91"/>
      <c r="X35" s="91"/>
      <c r="AD35" s="92"/>
      <c r="AE35" s="92"/>
      <c r="AF35" s="92"/>
    </row>
    <row r="36" spans="19:32" s="90" customFormat="1" ht="18.75" customHeight="1">
      <c r="S36" s="91"/>
      <c r="T36" s="91"/>
      <c r="U36" s="91"/>
      <c r="V36" s="91"/>
      <c r="W36" s="91"/>
      <c r="X36" s="91"/>
      <c r="AD36" s="92"/>
      <c r="AE36" s="92"/>
      <c r="AF36" s="92"/>
    </row>
    <row r="37" spans="19:32" s="90" customFormat="1" ht="18.75" customHeight="1">
      <c r="S37" s="91"/>
      <c r="T37" s="91"/>
      <c r="U37" s="91"/>
      <c r="V37" s="91"/>
      <c r="W37" s="91"/>
      <c r="X37" s="91"/>
      <c r="AD37" s="92"/>
      <c r="AE37" s="92"/>
      <c r="AF37" s="92"/>
    </row>
    <row r="38" spans="19:32" ht="18.75" customHeight="1"/>
    <row r="39" spans="19:32" ht="18.75" customHeight="1"/>
    <row r="40" spans="19:32" ht="18.75" customHeight="1"/>
    <row r="41" spans="19:32" ht="18.75" customHeight="1"/>
    <row r="42" spans="19:32" ht="18.75" customHeight="1"/>
    <row r="43" spans="19:32" ht="18.75" customHeight="1"/>
    <row r="44" spans="19:32" ht="18.75" customHeight="1"/>
    <row r="45" spans="19:32" ht="18.75" customHeight="1"/>
    <row r="46" spans="19:32" ht="18.75" customHeight="1"/>
    <row r="47" spans="19:32" ht="18.75" customHeight="1"/>
    <row r="48" spans="19:32" ht="18.75" customHeight="1"/>
    <row r="49" spans="19:36" ht="18.75" customHeight="1"/>
    <row r="50" spans="19:36" ht="18.75" customHeight="1"/>
    <row r="51" spans="19:36" ht="18.75" customHeight="1"/>
    <row r="52" spans="19:36" s="90" customFormat="1" ht="18.75" customHeight="1">
      <c r="S52" s="91"/>
      <c r="T52" s="91"/>
      <c r="U52" s="91"/>
      <c r="V52" s="91"/>
      <c r="W52" s="91"/>
      <c r="X52" s="91"/>
      <c r="AD52" s="92"/>
      <c r="AE52" s="92"/>
      <c r="AF52" s="92"/>
      <c r="AG52" s="92"/>
      <c r="AH52" s="92"/>
      <c r="AI52" s="92"/>
      <c r="AJ52" s="92"/>
    </row>
    <row r="53" spans="19:36" s="90" customFormat="1" ht="18.75" customHeight="1">
      <c r="S53" s="91"/>
      <c r="T53" s="91"/>
      <c r="U53" s="91"/>
      <c r="V53" s="91"/>
      <c r="W53" s="91"/>
      <c r="X53" s="91"/>
      <c r="AD53" s="92"/>
      <c r="AE53" s="92"/>
      <c r="AF53" s="92"/>
      <c r="AG53" s="92"/>
      <c r="AH53" s="92"/>
      <c r="AI53" s="92"/>
      <c r="AJ53" s="92"/>
    </row>
    <row r="54" spans="19:36" s="90" customFormat="1" ht="18.75" customHeight="1">
      <c r="S54" s="91"/>
      <c r="T54" s="91"/>
      <c r="U54" s="91"/>
      <c r="V54" s="91"/>
      <c r="W54" s="91"/>
      <c r="X54" s="91"/>
      <c r="AD54" s="92"/>
      <c r="AE54" s="92"/>
      <c r="AF54" s="92"/>
      <c r="AG54" s="92"/>
      <c r="AH54" s="92"/>
      <c r="AI54" s="92"/>
      <c r="AJ54" s="92"/>
    </row>
    <row r="55" spans="19:36" s="90" customFormat="1" ht="18.75" customHeight="1">
      <c r="S55" s="91"/>
      <c r="T55" s="91"/>
      <c r="U55" s="91"/>
      <c r="V55" s="91"/>
      <c r="W55" s="91"/>
      <c r="X55" s="91"/>
      <c r="AD55" s="92"/>
      <c r="AE55" s="92"/>
      <c r="AF55" s="92"/>
      <c r="AG55" s="92"/>
      <c r="AH55" s="92"/>
      <c r="AI55" s="92"/>
      <c r="AJ55" s="92"/>
    </row>
    <row r="56" spans="19:36" s="90" customFormat="1" ht="18.75" customHeight="1">
      <c r="S56" s="91"/>
      <c r="T56" s="91"/>
      <c r="U56" s="91"/>
      <c r="V56" s="91"/>
      <c r="W56" s="91"/>
      <c r="X56" s="91"/>
      <c r="AD56" s="92"/>
      <c r="AE56" s="92"/>
      <c r="AF56" s="92"/>
      <c r="AG56" s="92"/>
      <c r="AH56" s="92"/>
      <c r="AI56" s="92"/>
      <c r="AJ56" s="92"/>
    </row>
    <row r="57" spans="19:36" s="90" customFormat="1" ht="18.75" customHeight="1">
      <c r="S57" s="91"/>
      <c r="T57" s="91"/>
      <c r="U57" s="91"/>
      <c r="V57" s="91"/>
      <c r="W57" s="91"/>
      <c r="X57" s="91"/>
      <c r="AD57" s="92"/>
      <c r="AE57" s="92"/>
      <c r="AF57" s="92"/>
      <c r="AG57" s="92"/>
      <c r="AH57" s="92"/>
      <c r="AI57" s="92"/>
      <c r="AJ57" s="92"/>
    </row>
    <row r="58" spans="19:36" s="90" customFormat="1" ht="18.75" customHeight="1">
      <c r="S58" s="91"/>
      <c r="T58" s="91"/>
      <c r="U58" s="91"/>
      <c r="V58" s="91"/>
      <c r="W58" s="91"/>
      <c r="X58" s="91"/>
      <c r="AD58" s="92"/>
      <c r="AE58" s="92"/>
      <c r="AF58" s="92"/>
      <c r="AG58" s="92"/>
      <c r="AH58" s="92"/>
      <c r="AI58" s="92"/>
      <c r="AJ58" s="92"/>
    </row>
  </sheetData>
  <sheetProtection selectLockedCells="1"/>
  <mergeCells count="3">
    <mergeCell ref="C17:AB19"/>
    <mergeCell ref="C21:AB27"/>
    <mergeCell ref="K13:V13"/>
  </mergeCells>
  <phoneticPr fontId="2"/>
  <conditionalFormatting sqref="C17:C18">
    <cfRule type="cellIs" dxfId="134" priority="9" operator="equal">
      <formula>""</formula>
    </cfRule>
  </conditionalFormatting>
  <conditionalFormatting sqref="C21:C26">
    <cfRule type="cellIs" dxfId="133" priority="8" operator="equal">
      <formula>""</formula>
    </cfRule>
  </conditionalFormatting>
  <conditionalFormatting sqref="J29">
    <cfRule type="cellIs" dxfId="132" priority="6" operator="equal">
      <formula>""</formula>
    </cfRule>
  </conditionalFormatting>
  <conditionalFormatting sqref="L29">
    <cfRule type="cellIs" dxfId="131" priority="5" operator="equal">
      <formula>""</formula>
    </cfRule>
  </conditionalFormatting>
  <conditionalFormatting sqref="H29">
    <cfRule type="cellIs" dxfId="130" priority="4" operator="equal">
      <formula>""</formula>
    </cfRule>
  </conditionalFormatting>
  <conditionalFormatting sqref="J30">
    <cfRule type="cellIs" dxfId="129" priority="3" operator="equal">
      <formula>""</formula>
    </cfRule>
  </conditionalFormatting>
  <conditionalFormatting sqref="L30">
    <cfRule type="cellIs" dxfId="128" priority="2" operator="equal">
      <formula>""</formula>
    </cfRule>
  </conditionalFormatting>
  <conditionalFormatting sqref="H30">
    <cfRule type="cellIs" dxfId="127" priority="1" operator="equal">
      <formula>""</formula>
    </cfRule>
  </conditionalFormatting>
  <dataValidations count="1">
    <dataValidation type="list" allowBlank="1" showInputMessage="1" showErrorMessage="1" sqref="K13:V13">
      <formula1>$AF$10:$AF$19</formula1>
    </dataValidation>
  </dataValidations>
  <pageMargins left="0.51181102362204722" right="0.9055118110236221"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0" r:id="rId4" name="Check Box 10">
              <controlPr defaultSize="0" autoFill="0" autoLine="0" autoPict="0">
                <anchor moveWithCells="1">
                  <from>
                    <xdr:col>2</xdr:col>
                    <xdr:colOff>0</xdr:colOff>
                    <xdr:row>6</xdr:row>
                    <xdr:rowOff>0</xdr:rowOff>
                  </from>
                  <to>
                    <xdr:col>3</xdr:col>
                    <xdr:colOff>0</xdr:colOff>
                    <xdr:row>7</xdr:row>
                    <xdr:rowOff>0</xdr:rowOff>
                  </to>
                </anchor>
              </controlPr>
            </control>
          </mc:Choice>
        </mc:AlternateContent>
        <mc:AlternateContent xmlns:mc="http://schemas.openxmlformats.org/markup-compatibility/2006">
          <mc:Choice Requires="x14">
            <control shapeId="30731" r:id="rId5" name="Check Box 11">
              <controlPr defaultSize="0" autoFill="0" autoLine="0" autoPict="0">
                <anchor moveWithCells="1">
                  <from>
                    <xdr:col>2</xdr:col>
                    <xdr:colOff>0</xdr:colOff>
                    <xdr:row>7</xdr:row>
                    <xdr:rowOff>0</xdr:rowOff>
                  </from>
                  <to>
                    <xdr:col>3</xdr:col>
                    <xdr:colOff>0</xdr:colOff>
                    <xdr:row>8</xdr:row>
                    <xdr:rowOff>0</xdr:rowOff>
                  </to>
                </anchor>
              </controlPr>
            </control>
          </mc:Choice>
        </mc:AlternateContent>
        <mc:AlternateContent xmlns:mc="http://schemas.openxmlformats.org/markup-compatibility/2006">
          <mc:Choice Requires="x14">
            <control shapeId="30732" r:id="rId6" name="Check Box 12">
              <controlPr defaultSize="0" autoFill="0" autoLine="0" autoPict="0">
                <anchor moveWithCells="1">
                  <from>
                    <xdr:col>2</xdr:col>
                    <xdr:colOff>0</xdr:colOff>
                    <xdr:row>8</xdr:row>
                    <xdr:rowOff>0</xdr:rowOff>
                  </from>
                  <to>
                    <xdr:col>3</xdr:col>
                    <xdr:colOff>0</xdr:colOff>
                    <xdr:row>9</xdr:row>
                    <xdr:rowOff>0</xdr:rowOff>
                  </to>
                </anchor>
              </controlPr>
            </control>
          </mc:Choice>
        </mc:AlternateContent>
        <mc:AlternateContent xmlns:mc="http://schemas.openxmlformats.org/markup-compatibility/2006">
          <mc:Choice Requires="x14">
            <control shapeId="30733" r:id="rId7" name="Check Box 13">
              <controlPr defaultSize="0" autoFill="0" autoLine="0" autoPict="0">
                <anchor moveWithCells="1">
                  <from>
                    <xdr:col>2</xdr:col>
                    <xdr:colOff>0</xdr:colOff>
                    <xdr:row>9</xdr:row>
                    <xdr:rowOff>0</xdr:rowOff>
                  </from>
                  <to>
                    <xdr:col>3</xdr:col>
                    <xdr:colOff>0</xdr:colOff>
                    <xdr:row>10</xdr:row>
                    <xdr:rowOff>0</xdr:rowOff>
                  </to>
                </anchor>
              </controlPr>
            </control>
          </mc:Choice>
        </mc:AlternateContent>
        <mc:AlternateContent xmlns:mc="http://schemas.openxmlformats.org/markup-compatibility/2006">
          <mc:Choice Requires="x14">
            <control shapeId="30734" r:id="rId8" name="Check Box 14">
              <controlPr defaultSize="0" autoFill="0" autoLine="0" autoPict="0">
                <anchor moveWithCells="1">
                  <from>
                    <xdr:col>2</xdr:col>
                    <xdr:colOff>0</xdr:colOff>
                    <xdr:row>12</xdr:row>
                    <xdr:rowOff>0</xdr:rowOff>
                  </from>
                  <to>
                    <xdr:col>3</xdr:col>
                    <xdr:colOff>0</xdr:colOff>
                    <xdr:row>13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54"/>
  <sheetViews>
    <sheetView view="pageBreakPreview" zoomScaleNormal="100" zoomScaleSheetLayoutView="100" workbookViewId="0">
      <selection activeCell="O19" sqref="O19:R19"/>
    </sheetView>
  </sheetViews>
  <sheetFormatPr defaultRowHeight="19.5"/>
  <cols>
    <col min="1" max="31" width="3.125" style="90" customWidth="1"/>
    <col min="32" max="32" width="16.125" style="92" bestFit="1" customWidth="1"/>
    <col min="33" max="33" width="6.75" style="90" bestFit="1" customWidth="1"/>
    <col min="34" max="36" width="20" style="92" bestFit="1" customWidth="1"/>
    <col min="37" max="37" width="20" style="92" customWidth="1"/>
    <col min="38" max="16384" width="9" style="92"/>
  </cols>
  <sheetData>
    <row r="1" spans="1:33" ht="21" customHeight="1"/>
    <row r="2" spans="1:33" ht="21" customHeight="1">
      <c r="A2" s="90" t="s">
        <v>268</v>
      </c>
      <c r="S2" s="91" t="s">
        <v>23</v>
      </c>
      <c r="T2" s="225" t="str">
        <f>'1-1交付申請書(鏡)'!X20</f>
        <v>選択してください</v>
      </c>
      <c r="U2" s="225"/>
      <c r="V2" s="225"/>
      <c r="W2" s="225"/>
      <c r="X2" s="225"/>
      <c r="Y2" s="225"/>
      <c r="Z2" s="225"/>
      <c r="AA2" s="225"/>
      <c r="AB2" s="225"/>
      <c r="AC2" s="91" t="s">
        <v>7</v>
      </c>
      <c r="AF2" s="92" t="str">
        <f>T2&amp;2</f>
        <v>選択してください2</v>
      </c>
    </row>
    <row r="3" spans="1:33" ht="21" customHeight="1"/>
    <row r="4" spans="1:33" ht="21" customHeight="1">
      <c r="A4" s="225" t="s">
        <v>36</v>
      </c>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91"/>
      <c r="AE4" s="91"/>
      <c r="AG4" s="91"/>
    </row>
    <row r="5" spans="1:33" ht="21" customHeight="1"/>
    <row r="6" spans="1:33" ht="21" customHeight="1">
      <c r="A6" s="90" t="s">
        <v>37</v>
      </c>
    </row>
    <row r="7" spans="1:33" ht="21" customHeight="1" thickBot="1">
      <c r="X7" s="90" t="s">
        <v>274</v>
      </c>
    </row>
    <row r="8" spans="1:33" ht="21" customHeight="1">
      <c r="B8" s="261" t="s">
        <v>10</v>
      </c>
      <c r="C8" s="206"/>
      <c r="D8" s="206"/>
      <c r="E8" s="206"/>
      <c r="F8" s="227"/>
      <c r="G8" s="226" t="s">
        <v>45</v>
      </c>
      <c r="H8" s="206"/>
      <c r="I8" s="206"/>
      <c r="J8" s="206"/>
      <c r="K8" s="206"/>
      <c r="L8" s="205" t="s">
        <v>43</v>
      </c>
      <c r="M8" s="206"/>
      <c r="N8" s="206"/>
      <c r="O8" s="206"/>
      <c r="P8" s="227"/>
      <c r="Q8" s="205" t="s">
        <v>9</v>
      </c>
      <c r="R8" s="206"/>
      <c r="S8" s="206"/>
      <c r="T8" s="206"/>
      <c r="U8" s="206"/>
      <c r="V8" s="206"/>
      <c r="W8" s="206"/>
      <c r="X8" s="206"/>
      <c r="Y8" s="206"/>
      <c r="Z8" s="206"/>
      <c r="AA8" s="206"/>
      <c r="AB8" s="207"/>
    </row>
    <row r="9" spans="1:33" ht="21" customHeight="1" thickBot="1">
      <c r="B9" s="262"/>
      <c r="C9" s="209"/>
      <c r="D9" s="209"/>
      <c r="E9" s="209"/>
      <c r="F9" s="228"/>
      <c r="G9" s="208"/>
      <c r="H9" s="209"/>
      <c r="I9" s="209"/>
      <c r="J9" s="209"/>
      <c r="K9" s="209"/>
      <c r="L9" s="208"/>
      <c r="M9" s="209"/>
      <c r="N9" s="209"/>
      <c r="O9" s="209"/>
      <c r="P9" s="228"/>
      <c r="Q9" s="208"/>
      <c r="R9" s="209"/>
      <c r="S9" s="209"/>
      <c r="T9" s="209"/>
      <c r="U9" s="209"/>
      <c r="V9" s="209"/>
      <c r="W9" s="209"/>
      <c r="X9" s="209"/>
      <c r="Y9" s="209"/>
      <c r="Z9" s="209"/>
      <c r="AA9" s="209"/>
      <c r="AB9" s="210"/>
    </row>
    <row r="10" spans="1:33" ht="21" customHeight="1">
      <c r="B10" s="266" t="s">
        <v>271</v>
      </c>
      <c r="C10" s="240"/>
      <c r="D10" s="240"/>
      <c r="E10" s="240"/>
      <c r="F10" s="241"/>
      <c r="G10" s="275">
        <f>O36</f>
        <v>0</v>
      </c>
      <c r="H10" s="217"/>
      <c r="I10" s="217"/>
      <c r="J10" s="217"/>
      <c r="K10" s="217"/>
      <c r="L10" s="192">
        <f>O36</f>
        <v>0</v>
      </c>
      <c r="M10" s="193"/>
      <c r="N10" s="193"/>
      <c r="O10" s="193"/>
      <c r="P10" s="194"/>
      <c r="Q10" s="279" t="s">
        <v>325</v>
      </c>
      <c r="R10" s="280"/>
      <c r="S10" s="280"/>
      <c r="T10" s="280"/>
      <c r="U10" s="280"/>
      <c r="V10" s="280"/>
      <c r="W10" s="280"/>
      <c r="X10" s="280"/>
      <c r="Y10" s="280"/>
      <c r="Z10" s="280"/>
      <c r="AA10" s="280"/>
      <c r="AB10" s="281"/>
    </row>
    <row r="11" spans="1:33" ht="21" customHeight="1">
      <c r="B11" s="267" t="s">
        <v>270</v>
      </c>
      <c r="C11" s="268"/>
      <c r="D11" s="268"/>
      <c r="E11" s="268"/>
      <c r="F11" s="269"/>
      <c r="G11" s="276">
        <f>L11</f>
        <v>0</v>
      </c>
      <c r="H11" s="218"/>
      <c r="I11" s="218"/>
      <c r="J11" s="218"/>
      <c r="K11" s="218"/>
      <c r="L11" s="195">
        <v>0</v>
      </c>
      <c r="M11" s="195"/>
      <c r="N11" s="195"/>
      <c r="O11" s="195"/>
      <c r="P11" s="195"/>
      <c r="Q11" s="202"/>
      <c r="R11" s="203"/>
      <c r="S11" s="203"/>
      <c r="T11" s="203"/>
      <c r="U11" s="203"/>
      <c r="V11" s="203"/>
      <c r="W11" s="203"/>
      <c r="X11" s="203"/>
      <c r="Y11" s="203"/>
      <c r="Z11" s="203"/>
      <c r="AA11" s="203"/>
      <c r="AB11" s="204"/>
    </row>
    <row r="12" spans="1:33" ht="21" customHeight="1" thickBot="1">
      <c r="B12" s="270" t="s">
        <v>269</v>
      </c>
      <c r="C12" s="271"/>
      <c r="D12" s="271"/>
      <c r="E12" s="271"/>
      <c r="F12" s="272"/>
      <c r="G12" s="196">
        <f>G13-(G10+G11)</f>
        <v>0</v>
      </c>
      <c r="H12" s="197"/>
      <c r="I12" s="197"/>
      <c r="J12" s="197"/>
      <c r="K12" s="197"/>
      <c r="L12" s="196">
        <f>L13-(L10+L11)</f>
        <v>0</v>
      </c>
      <c r="M12" s="197"/>
      <c r="N12" s="197"/>
      <c r="O12" s="197"/>
      <c r="P12" s="198"/>
      <c r="Q12" s="282"/>
      <c r="R12" s="283"/>
      <c r="S12" s="283"/>
      <c r="T12" s="283"/>
      <c r="U12" s="283"/>
      <c r="V12" s="283"/>
      <c r="W12" s="283"/>
      <c r="X12" s="283"/>
      <c r="Y12" s="283"/>
      <c r="Z12" s="283"/>
      <c r="AA12" s="283"/>
      <c r="AB12" s="284"/>
    </row>
    <row r="13" spans="1:33" ht="21" customHeight="1" thickBot="1">
      <c r="B13" s="273" t="s">
        <v>60</v>
      </c>
      <c r="C13" s="274"/>
      <c r="D13" s="274"/>
      <c r="E13" s="274"/>
      <c r="F13" s="274"/>
      <c r="G13" s="288">
        <f>K34</f>
        <v>0</v>
      </c>
      <c r="H13" s="289"/>
      <c r="I13" s="289"/>
      <c r="J13" s="289"/>
      <c r="K13" s="289"/>
      <c r="L13" s="199">
        <f>O34</f>
        <v>0</v>
      </c>
      <c r="M13" s="200"/>
      <c r="N13" s="200"/>
      <c r="O13" s="200"/>
      <c r="P13" s="201"/>
      <c r="Q13" s="285"/>
      <c r="R13" s="286"/>
      <c r="S13" s="286"/>
      <c r="T13" s="286"/>
      <c r="U13" s="286"/>
      <c r="V13" s="286"/>
      <c r="W13" s="286"/>
      <c r="X13" s="286"/>
      <c r="Y13" s="286"/>
      <c r="Z13" s="286"/>
      <c r="AA13" s="286"/>
      <c r="AB13" s="287"/>
    </row>
    <row r="14" spans="1:33" ht="21" customHeight="1"/>
    <row r="15" spans="1:33" ht="21" customHeight="1">
      <c r="A15" s="90" t="s">
        <v>38</v>
      </c>
    </row>
    <row r="16" spans="1:33" ht="21" customHeight="1" thickBot="1">
      <c r="X16" s="90" t="s">
        <v>274</v>
      </c>
    </row>
    <row r="17" spans="1:37" ht="21" customHeight="1">
      <c r="B17" s="261" t="s">
        <v>42</v>
      </c>
      <c r="C17" s="206"/>
      <c r="D17" s="206"/>
      <c r="E17" s="227"/>
      <c r="F17" s="205" t="s">
        <v>44</v>
      </c>
      <c r="G17" s="206"/>
      <c r="H17" s="206"/>
      <c r="I17" s="206"/>
      <c r="J17" s="206"/>
      <c r="K17" s="213" t="s">
        <v>45</v>
      </c>
      <c r="L17" s="214"/>
      <c r="M17" s="214"/>
      <c r="N17" s="214"/>
      <c r="O17" s="211" t="s">
        <v>43</v>
      </c>
      <c r="P17" s="211"/>
      <c r="Q17" s="211"/>
      <c r="R17" s="211"/>
      <c r="S17" s="205" t="s">
        <v>9</v>
      </c>
      <c r="T17" s="206"/>
      <c r="U17" s="206"/>
      <c r="V17" s="206"/>
      <c r="W17" s="206"/>
      <c r="X17" s="206"/>
      <c r="Y17" s="206"/>
      <c r="Z17" s="206"/>
      <c r="AA17" s="206"/>
      <c r="AB17" s="207"/>
      <c r="AG17" s="90" t="s">
        <v>259</v>
      </c>
    </row>
    <row r="18" spans="1:37" ht="21" customHeight="1" thickBot="1">
      <c r="B18" s="262"/>
      <c r="C18" s="209"/>
      <c r="D18" s="209"/>
      <c r="E18" s="228"/>
      <c r="F18" s="208"/>
      <c r="G18" s="209"/>
      <c r="H18" s="209"/>
      <c r="I18" s="209"/>
      <c r="J18" s="209"/>
      <c r="K18" s="215"/>
      <c r="L18" s="216"/>
      <c r="M18" s="216"/>
      <c r="N18" s="216"/>
      <c r="O18" s="212"/>
      <c r="P18" s="212"/>
      <c r="Q18" s="212"/>
      <c r="R18" s="212"/>
      <c r="S18" s="208"/>
      <c r="T18" s="209"/>
      <c r="U18" s="209"/>
      <c r="V18" s="209"/>
      <c r="W18" s="209"/>
      <c r="X18" s="209"/>
      <c r="Y18" s="209"/>
      <c r="Z18" s="209"/>
      <c r="AA18" s="209"/>
      <c r="AB18" s="210"/>
      <c r="AG18" s="115"/>
      <c r="AH18" s="116" t="s">
        <v>222</v>
      </c>
      <c r="AI18" s="116" t="s">
        <v>224</v>
      </c>
      <c r="AJ18" s="116" t="s">
        <v>225</v>
      </c>
      <c r="AK18" s="116" t="s">
        <v>226</v>
      </c>
    </row>
    <row r="19" spans="1:37" ht="21" customHeight="1">
      <c r="A19" s="117"/>
      <c r="B19" s="238" t="s">
        <v>272</v>
      </c>
      <c r="C19" s="238"/>
      <c r="D19" s="238"/>
      <c r="E19" s="239"/>
      <c r="F19" s="263" t="s">
        <v>47</v>
      </c>
      <c r="G19" s="264"/>
      <c r="H19" s="264"/>
      <c r="I19" s="264"/>
      <c r="J19" s="265"/>
      <c r="K19" s="217">
        <f>O19</f>
        <v>0</v>
      </c>
      <c r="L19" s="217"/>
      <c r="M19" s="217"/>
      <c r="N19" s="217"/>
      <c r="O19" s="277"/>
      <c r="P19" s="278"/>
      <c r="Q19" s="278"/>
      <c r="R19" s="278"/>
      <c r="S19" s="290"/>
      <c r="T19" s="291"/>
      <c r="U19" s="291"/>
      <c r="V19" s="291"/>
      <c r="W19" s="291"/>
      <c r="X19" s="291"/>
      <c r="Y19" s="291"/>
      <c r="Z19" s="291"/>
      <c r="AA19" s="291"/>
      <c r="AB19" s="292"/>
      <c r="AF19" s="90" t="s">
        <v>47</v>
      </c>
      <c r="AG19" s="189" t="s">
        <v>227</v>
      </c>
      <c r="AH19" s="115" t="s">
        <v>47</v>
      </c>
      <c r="AI19" s="115" t="s">
        <v>47</v>
      </c>
      <c r="AJ19" s="115"/>
      <c r="AK19" s="115" t="s">
        <v>47</v>
      </c>
    </row>
    <row r="20" spans="1:37" ht="21" customHeight="1">
      <c r="A20" s="117"/>
      <c r="B20" s="238"/>
      <c r="C20" s="238"/>
      <c r="D20" s="238"/>
      <c r="E20" s="239"/>
      <c r="F20" s="219"/>
      <c r="G20" s="220"/>
      <c r="H20" s="220"/>
      <c r="I20" s="220"/>
      <c r="J20" s="221"/>
      <c r="K20" s="218">
        <f t="shared" ref="K20" si="0">O20</f>
        <v>0</v>
      </c>
      <c r="L20" s="218"/>
      <c r="M20" s="218"/>
      <c r="N20" s="218"/>
      <c r="O20" s="222"/>
      <c r="P20" s="223"/>
      <c r="Q20" s="223"/>
      <c r="R20" s="223"/>
      <c r="S20" s="219"/>
      <c r="T20" s="220"/>
      <c r="U20" s="220"/>
      <c r="V20" s="220"/>
      <c r="W20" s="220"/>
      <c r="X20" s="220"/>
      <c r="Y20" s="220"/>
      <c r="Z20" s="220"/>
      <c r="AA20" s="220"/>
      <c r="AB20" s="221"/>
      <c r="AF20" s="90" t="s">
        <v>48</v>
      </c>
      <c r="AG20" s="190"/>
      <c r="AH20" s="115"/>
      <c r="AI20" s="115"/>
      <c r="AJ20" s="115"/>
      <c r="AK20" s="115" t="s">
        <v>48</v>
      </c>
    </row>
    <row r="21" spans="1:37" ht="21" customHeight="1">
      <c r="A21" s="117"/>
      <c r="B21" s="203" t="s">
        <v>55</v>
      </c>
      <c r="C21" s="203"/>
      <c r="D21" s="203"/>
      <c r="E21" s="203"/>
      <c r="F21" s="203"/>
      <c r="G21" s="203"/>
      <c r="H21" s="203"/>
      <c r="I21" s="203"/>
      <c r="J21" s="203"/>
      <c r="K21" s="224">
        <f>SUM(K19:N20)</f>
        <v>0</v>
      </c>
      <c r="L21" s="218"/>
      <c r="M21" s="218"/>
      <c r="N21" s="218"/>
      <c r="O21" s="276">
        <f>SUM(O19:R20)</f>
        <v>0</v>
      </c>
      <c r="P21" s="218"/>
      <c r="Q21" s="218"/>
      <c r="R21" s="218"/>
      <c r="S21" s="202"/>
      <c r="T21" s="203"/>
      <c r="U21" s="203"/>
      <c r="V21" s="203"/>
      <c r="W21" s="203"/>
      <c r="X21" s="203"/>
      <c r="Y21" s="203"/>
      <c r="Z21" s="203"/>
      <c r="AA21" s="203"/>
      <c r="AB21" s="204"/>
      <c r="AF21" s="90"/>
      <c r="AG21" s="191"/>
      <c r="AH21" s="118"/>
      <c r="AI21" s="118"/>
      <c r="AJ21" s="118"/>
      <c r="AK21" s="118"/>
    </row>
    <row r="22" spans="1:37" ht="21" customHeight="1">
      <c r="A22" s="117"/>
      <c r="B22" s="236" t="s">
        <v>273</v>
      </c>
      <c r="C22" s="236"/>
      <c r="D22" s="236"/>
      <c r="E22" s="237"/>
      <c r="F22" s="219" t="s">
        <v>11</v>
      </c>
      <c r="G22" s="220"/>
      <c r="H22" s="220"/>
      <c r="I22" s="220"/>
      <c r="J22" s="221"/>
      <c r="K22" s="218">
        <f>O22</f>
        <v>0</v>
      </c>
      <c r="L22" s="218"/>
      <c r="M22" s="218"/>
      <c r="N22" s="218"/>
      <c r="O22" s="222"/>
      <c r="P22" s="223"/>
      <c r="Q22" s="223"/>
      <c r="R22" s="223"/>
      <c r="S22" s="219"/>
      <c r="T22" s="220"/>
      <c r="U22" s="220"/>
      <c r="V22" s="220"/>
      <c r="W22" s="220"/>
      <c r="X22" s="220"/>
      <c r="Y22" s="220"/>
      <c r="Z22" s="220"/>
      <c r="AA22" s="220"/>
      <c r="AB22" s="221"/>
      <c r="AF22" s="90" t="s">
        <v>11</v>
      </c>
    </row>
    <row r="23" spans="1:37" ht="21" customHeight="1">
      <c r="A23" s="117"/>
      <c r="B23" s="238"/>
      <c r="C23" s="238"/>
      <c r="D23" s="238"/>
      <c r="E23" s="239"/>
      <c r="F23" s="219" t="s">
        <v>50</v>
      </c>
      <c r="G23" s="220"/>
      <c r="H23" s="220"/>
      <c r="I23" s="220"/>
      <c r="J23" s="221"/>
      <c r="K23" s="218">
        <f t="shared" ref="K23:K31" si="1">O23</f>
        <v>0</v>
      </c>
      <c r="L23" s="218"/>
      <c r="M23" s="218"/>
      <c r="N23" s="218"/>
      <c r="O23" s="222"/>
      <c r="P23" s="223"/>
      <c r="Q23" s="223"/>
      <c r="R23" s="223"/>
      <c r="S23" s="219"/>
      <c r="T23" s="220"/>
      <c r="U23" s="220"/>
      <c r="V23" s="220"/>
      <c r="W23" s="220"/>
      <c r="X23" s="220"/>
      <c r="Y23" s="220"/>
      <c r="Z23" s="220"/>
      <c r="AA23" s="220"/>
      <c r="AB23" s="221"/>
      <c r="AF23" s="90" t="s">
        <v>39</v>
      </c>
      <c r="AG23" s="115"/>
      <c r="AH23" s="116" t="s">
        <v>255</v>
      </c>
      <c r="AI23" s="116" t="s">
        <v>256</v>
      </c>
      <c r="AJ23" s="116" t="s">
        <v>257</v>
      </c>
      <c r="AK23" s="116" t="s">
        <v>258</v>
      </c>
    </row>
    <row r="24" spans="1:37" ht="21" customHeight="1">
      <c r="A24" s="117"/>
      <c r="B24" s="238"/>
      <c r="C24" s="238"/>
      <c r="D24" s="238"/>
      <c r="E24" s="239"/>
      <c r="F24" s="219"/>
      <c r="G24" s="220"/>
      <c r="H24" s="220"/>
      <c r="I24" s="220"/>
      <c r="J24" s="221"/>
      <c r="K24" s="218">
        <f t="shared" si="1"/>
        <v>0</v>
      </c>
      <c r="L24" s="218"/>
      <c r="M24" s="218"/>
      <c r="N24" s="218"/>
      <c r="O24" s="222"/>
      <c r="P24" s="223"/>
      <c r="Q24" s="223"/>
      <c r="R24" s="223"/>
      <c r="S24" s="219"/>
      <c r="T24" s="220"/>
      <c r="U24" s="220"/>
      <c r="V24" s="220"/>
      <c r="W24" s="220"/>
      <c r="X24" s="220"/>
      <c r="Y24" s="220"/>
      <c r="Z24" s="220"/>
      <c r="AA24" s="220"/>
      <c r="AB24" s="221"/>
      <c r="AF24" s="90" t="s">
        <v>253</v>
      </c>
      <c r="AG24" s="188" t="s">
        <v>228</v>
      </c>
      <c r="AH24" s="115" t="s">
        <v>11</v>
      </c>
      <c r="AI24" s="115" t="s">
        <v>11</v>
      </c>
      <c r="AJ24" s="115" t="s">
        <v>221</v>
      </c>
      <c r="AK24" s="115" t="s">
        <v>11</v>
      </c>
    </row>
    <row r="25" spans="1:37" ht="21" customHeight="1">
      <c r="A25" s="117"/>
      <c r="B25" s="238"/>
      <c r="C25" s="238"/>
      <c r="D25" s="238"/>
      <c r="E25" s="239"/>
      <c r="F25" s="219"/>
      <c r="G25" s="220"/>
      <c r="H25" s="220"/>
      <c r="I25" s="220"/>
      <c r="J25" s="221"/>
      <c r="K25" s="218">
        <f t="shared" si="1"/>
        <v>0</v>
      </c>
      <c r="L25" s="218"/>
      <c r="M25" s="218"/>
      <c r="N25" s="218"/>
      <c r="O25" s="222"/>
      <c r="P25" s="223"/>
      <c r="Q25" s="223"/>
      <c r="R25" s="223"/>
      <c r="S25" s="219"/>
      <c r="T25" s="220"/>
      <c r="U25" s="220"/>
      <c r="V25" s="220"/>
      <c r="W25" s="220"/>
      <c r="X25" s="220"/>
      <c r="Y25" s="220"/>
      <c r="Z25" s="220"/>
      <c r="AA25" s="220"/>
      <c r="AB25" s="221"/>
      <c r="AF25" s="90" t="s">
        <v>254</v>
      </c>
      <c r="AG25" s="188"/>
      <c r="AH25" s="115" t="s">
        <v>50</v>
      </c>
      <c r="AI25" s="115" t="s">
        <v>223</v>
      </c>
      <c r="AJ25" s="115" t="s">
        <v>261</v>
      </c>
      <c r="AK25" s="115" t="s">
        <v>39</v>
      </c>
    </row>
    <row r="26" spans="1:37" ht="21" customHeight="1">
      <c r="A26" s="117"/>
      <c r="B26" s="238"/>
      <c r="C26" s="238"/>
      <c r="D26" s="238"/>
      <c r="E26" s="239"/>
      <c r="F26" s="219"/>
      <c r="G26" s="220"/>
      <c r="H26" s="220"/>
      <c r="I26" s="220"/>
      <c r="J26" s="221"/>
      <c r="K26" s="218">
        <f t="shared" si="1"/>
        <v>0</v>
      </c>
      <c r="L26" s="218"/>
      <c r="M26" s="218"/>
      <c r="N26" s="218"/>
      <c r="O26" s="222"/>
      <c r="P26" s="223"/>
      <c r="Q26" s="223"/>
      <c r="R26" s="223"/>
      <c r="S26" s="219"/>
      <c r="T26" s="220"/>
      <c r="U26" s="220"/>
      <c r="V26" s="220"/>
      <c r="W26" s="220"/>
      <c r="X26" s="220"/>
      <c r="Y26" s="220"/>
      <c r="Z26" s="220"/>
      <c r="AA26" s="220"/>
      <c r="AB26" s="221"/>
      <c r="AF26" s="90" t="s">
        <v>51</v>
      </c>
      <c r="AG26" s="188"/>
      <c r="AH26" s="115"/>
      <c r="AI26" s="115" t="s">
        <v>50</v>
      </c>
      <c r="AJ26" s="115" t="s">
        <v>52</v>
      </c>
      <c r="AK26" s="115" t="s">
        <v>53</v>
      </c>
    </row>
    <row r="27" spans="1:37" ht="21" customHeight="1">
      <c r="A27" s="117"/>
      <c r="B27" s="238"/>
      <c r="C27" s="238"/>
      <c r="D27" s="238"/>
      <c r="E27" s="239"/>
      <c r="F27" s="219"/>
      <c r="G27" s="220"/>
      <c r="H27" s="220"/>
      <c r="I27" s="220"/>
      <c r="J27" s="221"/>
      <c r="K27" s="218">
        <f t="shared" ref="K27" si="2">O27</f>
        <v>0</v>
      </c>
      <c r="L27" s="218"/>
      <c r="M27" s="218"/>
      <c r="N27" s="218"/>
      <c r="O27" s="222"/>
      <c r="P27" s="223"/>
      <c r="Q27" s="223"/>
      <c r="R27" s="223"/>
      <c r="S27" s="219"/>
      <c r="T27" s="220"/>
      <c r="U27" s="220"/>
      <c r="V27" s="220"/>
      <c r="W27" s="220"/>
      <c r="X27" s="220"/>
      <c r="Y27" s="220"/>
      <c r="Z27" s="220"/>
      <c r="AA27" s="220"/>
      <c r="AB27" s="221"/>
      <c r="AF27" s="90" t="s">
        <v>52</v>
      </c>
      <c r="AG27" s="188"/>
      <c r="AH27" s="115"/>
      <c r="AI27" s="115"/>
      <c r="AJ27" s="115" t="s">
        <v>49</v>
      </c>
      <c r="AK27" s="115" t="s">
        <v>54</v>
      </c>
    </row>
    <row r="28" spans="1:37" ht="21" customHeight="1">
      <c r="A28" s="117"/>
      <c r="B28" s="238"/>
      <c r="C28" s="238"/>
      <c r="D28" s="238"/>
      <c r="E28" s="239"/>
      <c r="F28" s="219"/>
      <c r="G28" s="220"/>
      <c r="H28" s="220"/>
      <c r="I28" s="220"/>
      <c r="J28" s="221"/>
      <c r="K28" s="224">
        <f t="shared" si="1"/>
        <v>0</v>
      </c>
      <c r="L28" s="218"/>
      <c r="M28" s="218"/>
      <c r="N28" s="218"/>
      <c r="O28" s="222"/>
      <c r="P28" s="223"/>
      <c r="Q28" s="223"/>
      <c r="R28" s="223"/>
      <c r="S28" s="219"/>
      <c r="T28" s="220"/>
      <c r="U28" s="220"/>
      <c r="V28" s="220"/>
      <c r="W28" s="220"/>
      <c r="X28" s="220"/>
      <c r="Y28" s="220"/>
      <c r="Z28" s="220"/>
      <c r="AA28" s="220"/>
      <c r="AB28" s="221"/>
      <c r="AF28" s="90" t="s">
        <v>49</v>
      </c>
      <c r="AG28" s="188"/>
      <c r="AH28" s="115"/>
      <c r="AI28" s="115"/>
      <c r="AJ28" s="118"/>
      <c r="AK28" s="115" t="s">
        <v>50</v>
      </c>
    </row>
    <row r="29" spans="1:37" ht="21" customHeight="1">
      <c r="A29" s="117"/>
      <c r="B29" s="238"/>
      <c r="C29" s="238"/>
      <c r="D29" s="238"/>
      <c r="E29" s="239"/>
      <c r="F29" s="219"/>
      <c r="G29" s="220"/>
      <c r="H29" s="220"/>
      <c r="I29" s="220"/>
      <c r="J29" s="221"/>
      <c r="K29" s="224">
        <f t="shared" ref="K29:K30" si="3">O29</f>
        <v>0</v>
      </c>
      <c r="L29" s="218"/>
      <c r="M29" s="218"/>
      <c r="N29" s="218"/>
      <c r="O29" s="222"/>
      <c r="P29" s="223"/>
      <c r="Q29" s="223"/>
      <c r="R29" s="223"/>
      <c r="S29" s="219"/>
      <c r="T29" s="220"/>
      <c r="U29" s="220"/>
      <c r="V29" s="220"/>
      <c r="W29" s="220"/>
      <c r="X29" s="220"/>
      <c r="Y29" s="220"/>
      <c r="Z29" s="220"/>
      <c r="AA29" s="220"/>
      <c r="AB29" s="221"/>
      <c r="AF29" s="90" t="s">
        <v>53</v>
      </c>
      <c r="AG29" s="188"/>
      <c r="AH29" s="115"/>
      <c r="AI29" s="115"/>
      <c r="AJ29" s="118"/>
      <c r="AK29" s="115"/>
    </row>
    <row r="30" spans="1:37" ht="21" customHeight="1">
      <c r="A30" s="117"/>
      <c r="B30" s="238"/>
      <c r="C30" s="238"/>
      <c r="D30" s="238"/>
      <c r="E30" s="239"/>
      <c r="F30" s="219"/>
      <c r="G30" s="220"/>
      <c r="H30" s="220"/>
      <c r="I30" s="220"/>
      <c r="J30" s="221"/>
      <c r="K30" s="224">
        <f t="shared" si="3"/>
        <v>0</v>
      </c>
      <c r="L30" s="218"/>
      <c r="M30" s="218"/>
      <c r="N30" s="218"/>
      <c r="O30" s="222"/>
      <c r="P30" s="223"/>
      <c r="Q30" s="223"/>
      <c r="R30" s="223"/>
      <c r="S30" s="219"/>
      <c r="T30" s="220"/>
      <c r="U30" s="220"/>
      <c r="V30" s="220"/>
      <c r="W30" s="220"/>
      <c r="X30" s="220"/>
      <c r="Y30" s="220"/>
      <c r="Z30" s="220"/>
      <c r="AA30" s="220"/>
      <c r="AB30" s="221"/>
      <c r="AF30" s="90" t="s">
        <v>54</v>
      </c>
    </row>
    <row r="31" spans="1:37" ht="21" customHeight="1">
      <c r="A31" s="117"/>
      <c r="B31" s="240"/>
      <c r="C31" s="240"/>
      <c r="D31" s="240"/>
      <c r="E31" s="241"/>
      <c r="F31" s="219"/>
      <c r="G31" s="220"/>
      <c r="H31" s="220"/>
      <c r="I31" s="220"/>
      <c r="J31" s="221"/>
      <c r="K31" s="224">
        <f t="shared" si="1"/>
        <v>0</v>
      </c>
      <c r="L31" s="218"/>
      <c r="M31" s="218"/>
      <c r="N31" s="218"/>
      <c r="O31" s="222"/>
      <c r="P31" s="223"/>
      <c r="Q31" s="223"/>
      <c r="R31" s="223"/>
      <c r="S31" s="219"/>
      <c r="T31" s="220"/>
      <c r="U31" s="220"/>
      <c r="V31" s="220"/>
      <c r="W31" s="220"/>
      <c r="X31" s="220"/>
      <c r="Y31" s="220"/>
      <c r="Z31" s="220"/>
      <c r="AA31" s="220"/>
      <c r="AB31" s="221"/>
      <c r="AF31" s="90" t="s">
        <v>50</v>
      </c>
    </row>
    <row r="32" spans="1:37" ht="21" customHeight="1" thickBot="1">
      <c r="A32" s="117"/>
      <c r="B32" s="242" t="s">
        <v>55</v>
      </c>
      <c r="C32" s="243"/>
      <c r="D32" s="243"/>
      <c r="E32" s="243"/>
      <c r="F32" s="243"/>
      <c r="G32" s="243"/>
      <c r="H32" s="243"/>
      <c r="I32" s="243"/>
      <c r="J32" s="244"/>
      <c r="K32" s="245">
        <f>SUM(K22:N31)</f>
        <v>0</v>
      </c>
      <c r="L32" s="197"/>
      <c r="M32" s="197"/>
      <c r="N32" s="197"/>
      <c r="O32" s="196">
        <f>SUM(O22:R31)</f>
        <v>0</v>
      </c>
      <c r="P32" s="197"/>
      <c r="Q32" s="197"/>
      <c r="R32" s="197"/>
      <c r="S32" s="246"/>
      <c r="T32" s="243"/>
      <c r="U32" s="243"/>
      <c r="V32" s="243"/>
      <c r="W32" s="243"/>
      <c r="X32" s="243"/>
      <c r="Y32" s="243"/>
      <c r="Z32" s="243"/>
      <c r="AA32" s="243"/>
      <c r="AB32" s="244"/>
    </row>
    <row r="33" spans="1:33" ht="21" customHeight="1" thickBot="1">
      <c r="A33" s="117"/>
      <c r="B33" s="231" t="s">
        <v>57</v>
      </c>
      <c r="C33" s="231"/>
      <c r="D33" s="231"/>
      <c r="E33" s="231"/>
      <c r="F33" s="231"/>
      <c r="G33" s="231"/>
      <c r="H33" s="231"/>
      <c r="I33" s="231"/>
      <c r="J33" s="232"/>
      <c r="K33" s="250"/>
      <c r="L33" s="250"/>
      <c r="M33" s="250"/>
      <c r="N33" s="250"/>
      <c r="O33" s="229"/>
      <c r="P33" s="230"/>
      <c r="Q33" s="230"/>
      <c r="R33" s="230"/>
      <c r="S33" s="257"/>
      <c r="T33" s="258"/>
      <c r="U33" s="258"/>
      <c r="V33" s="258"/>
      <c r="W33" s="258"/>
      <c r="X33" s="258"/>
      <c r="Y33" s="258"/>
      <c r="Z33" s="258"/>
      <c r="AA33" s="258"/>
      <c r="AB33" s="259"/>
    </row>
    <row r="34" spans="1:33" ht="21" customHeight="1" thickBot="1">
      <c r="A34" s="117"/>
      <c r="B34" s="233" t="s">
        <v>58</v>
      </c>
      <c r="C34" s="234"/>
      <c r="D34" s="234"/>
      <c r="E34" s="234"/>
      <c r="F34" s="234"/>
      <c r="G34" s="234"/>
      <c r="H34" s="234"/>
      <c r="I34" s="234"/>
      <c r="J34" s="235"/>
      <c r="K34" s="251">
        <f>K21+K32+K33</f>
        <v>0</v>
      </c>
      <c r="L34" s="252"/>
      <c r="M34" s="252"/>
      <c r="N34" s="252"/>
      <c r="O34" s="199">
        <f>O21+O32+O33</f>
        <v>0</v>
      </c>
      <c r="P34" s="200"/>
      <c r="Q34" s="200"/>
      <c r="R34" s="200"/>
      <c r="S34" s="260"/>
      <c r="T34" s="231"/>
      <c r="U34" s="231"/>
      <c r="V34" s="231"/>
      <c r="W34" s="231"/>
      <c r="X34" s="231"/>
      <c r="Y34" s="231"/>
      <c r="Z34" s="231"/>
      <c r="AA34" s="231"/>
      <c r="AB34" s="232"/>
    </row>
    <row r="35" spans="1:33" ht="21" customHeight="1" thickBot="1">
      <c r="A35" s="117"/>
      <c r="B35" s="233" t="s">
        <v>12</v>
      </c>
      <c r="C35" s="234"/>
      <c r="D35" s="234"/>
      <c r="E35" s="234"/>
      <c r="F35" s="234"/>
      <c r="G35" s="234"/>
      <c r="H35" s="234"/>
      <c r="I35" s="234"/>
      <c r="J35" s="235"/>
      <c r="K35" s="253"/>
      <c r="L35" s="254"/>
      <c r="M35" s="254"/>
      <c r="N35" s="254"/>
      <c r="O35" s="199">
        <f>O34-O36</f>
        <v>0</v>
      </c>
      <c r="P35" s="200"/>
      <c r="Q35" s="200"/>
      <c r="R35" s="200"/>
      <c r="S35" s="205"/>
      <c r="T35" s="206"/>
      <c r="U35" s="206"/>
      <c r="V35" s="206"/>
      <c r="W35" s="206"/>
      <c r="X35" s="206"/>
      <c r="Y35" s="206"/>
      <c r="Z35" s="206"/>
      <c r="AA35" s="206"/>
      <c r="AB35" s="207"/>
      <c r="AF35" s="90"/>
    </row>
    <row r="36" spans="1:33" ht="21" customHeight="1" thickBot="1">
      <c r="A36" s="117"/>
      <c r="B36" s="247" t="s">
        <v>121</v>
      </c>
      <c r="C36" s="248"/>
      <c r="D36" s="248"/>
      <c r="E36" s="248"/>
      <c r="F36" s="248"/>
      <c r="G36" s="248"/>
      <c r="H36" s="248"/>
      <c r="I36" s="248"/>
      <c r="J36" s="249"/>
      <c r="K36" s="253"/>
      <c r="L36" s="254"/>
      <c r="M36" s="254"/>
      <c r="N36" s="254"/>
      <c r="O36" s="255">
        <f>IF('1-1交付申請書(鏡)'!X20="高度技術習得支援事業",MIN('1-1交付申請書(鏡)'!AO20,ROUNDDOWN(O34*'1-1交付申請書(鏡)'!AQ20,-3)),IF('1-1交付申請書(鏡)'!X20="高度人材雇用支援事業",MIN('1-1交付申請書(鏡)'!AO21,ROUNDDOWN(O34*'1-1交付申請書(鏡)'!AQ21,-3)),IF('1-1交付申請書(鏡)'!X20="先端技術導入支援事業",MIN('1-1交付申請書(鏡)'!AO22,ROUNDDOWN(O34*'1-1交付申請書(鏡)'!AQ22,-3)),MIN('1-1交付申請書(鏡)'!AO23,ROUNDDOWN(O34*'1-1交付申請書(鏡)'!AQ23,-3)))))</f>
        <v>0</v>
      </c>
      <c r="P36" s="256"/>
      <c r="Q36" s="256"/>
      <c r="R36" s="256"/>
      <c r="S36" s="257"/>
      <c r="T36" s="258"/>
      <c r="U36" s="258"/>
      <c r="V36" s="258"/>
      <c r="W36" s="258"/>
      <c r="X36" s="258"/>
      <c r="Y36" s="258"/>
      <c r="Z36" s="258"/>
      <c r="AA36" s="258"/>
      <c r="AB36" s="259"/>
    </row>
    <row r="37" spans="1:33" ht="21" customHeight="1">
      <c r="B37" s="90" t="s">
        <v>122</v>
      </c>
      <c r="K37" s="119"/>
      <c r="L37" s="119"/>
      <c r="M37" s="119"/>
      <c r="N37" s="119"/>
      <c r="O37" s="119"/>
      <c r="P37" s="119"/>
      <c r="Q37" s="119"/>
      <c r="R37" s="119"/>
      <c r="S37" s="106"/>
      <c r="T37" s="106"/>
      <c r="U37" s="106"/>
      <c r="V37" s="106"/>
      <c r="W37" s="106"/>
      <c r="X37" s="106"/>
      <c r="Y37" s="106"/>
      <c r="Z37" s="106"/>
      <c r="AA37" s="106"/>
    </row>
    <row r="38" spans="1:33" ht="21" customHeight="1">
      <c r="B38" s="90" t="s">
        <v>276</v>
      </c>
    </row>
    <row r="39" spans="1:33" ht="21" customHeight="1">
      <c r="C39" s="90" t="s">
        <v>275</v>
      </c>
    </row>
    <row r="40" spans="1:33" ht="18.75" customHeight="1"/>
    <row r="41" spans="1:33" ht="18.75" customHeight="1"/>
    <row r="42" spans="1:33" ht="18.75" customHeight="1"/>
    <row r="43" spans="1:33" ht="18.75" customHeight="1"/>
    <row r="44" spans="1:33" ht="18.75" customHeight="1">
      <c r="R44" s="91"/>
      <c r="S44" s="91"/>
      <c r="T44" s="91"/>
      <c r="U44" s="91"/>
      <c r="V44" s="91"/>
      <c r="AD44" s="92"/>
      <c r="AE44" s="92"/>
      <c r="AG44" s="92"/>
    </row>
    <row r="45" spans="1:33" ht="18.75" customHeight="1">
      <c r="R45" s="91"/>
      <c r="S45" s="91"/>
      <c r="T45" s="91"/>
      <c r="U45" s="91"/>
      <c r="V45" s="91"/>
      <c r="AD45" s="92"/>
      <c r="AE45" s="92"/>
      <c r="AG45" s="92"/>
    </row>
    <row r="46" spans="1:33" ht="18.75" customHeight="1">
      <c r="R46" s="91"/>
      <c r="S46" s="91"/>
      <c r="T46" s="91"/>
      <c r="U46" s="91"/>
      <c r="V46" s="91"/>
      <c r="AD46" s="92"/>
      <c r="AE46" s="92"/>
      <c r="AG46" s="92"/>
    </row>
    <row r="47" spans="1:33" ht="18.75" customHeight="1">
      <c r="R47" s="91"/>
      <c r="S47" s="91"/>
      <c r="T47" s="91"/>
      <c r="U47" s="91"/>
      <c r="V47" s="91"/>
      <c r="AD47" s="92"/>
      <c r="AE47" s="92"/>
      <c r="AG47" s="92"/>
    </row>
    <row r="48" spans="1:33" ht="18.75" customHeight="1">
      <c r="R48" s="91"/>
      <c r="S48" s="91"/>
      <c r="T48" s="91"/>
      <c r="U48" s="91"/>
      <c r="V48" s="91"/>
      <c r="AD48" s="92"/>
      <c r="AE48" s="92"/>
      <c r="AG48" s="92"/>
    </row>
    <row r="49" spans="18:33" ht="18.75" customHeight="1">
      <c r="R49" s="91"/>
      <c r="S49" s="91"/>
      <c r="T49" s="91"/>
      <c r="U49" s="91"/>
      <c r="V49" s="91"/>
      <c r="AD49" s="92"/>
      <c r="AE49" s="92"/>
      <c r="AG49" s="92"/>
    </row>
    <row r="50" spans="18:33" ht="18.75" customHeight="1">
      <c r="R50" s="91"/>
      <c r="S50" s="91"/>
      <c r="T50" s="91"/>
      <c r="U50" s="91"/>
      <c r="V50" s="91"/>
      <c r="AD50" s="92"/>
      <c r="AE50" s="92"/>
      <c r="AG50" s="92"/>
    </row>
    <row r="51" spans="18:33" ht="18.75" customHeight="1">
      <c r="R51" s="91"/>
      <c r="S51" s="91"/>
      <c r="T51" s="91"/>
      <c r="U51" s="91"/>
      <c r="V51" s="91"/>
      <c r="AD51" s="92"/>
      <c r="AE51" s="92"/>
      <c r="AG51" s="92"/>
    </row>
    <row r="52" spans="18:33" ht="18.75" customHeight="1">
      <c r="R52" s="91"/>
      <c r="S52" s="91"/>
      <c r="T52" s="91"/>
      <c r="U52" s="91"/>
      <c r="V52" s="91"/>
      <c r="AD52" s="92"/>
      <c r="AE52" s="92"/>
      <c r="AG52" s="92"/>
    </row>
    <row r="53" spans="18:33" ht="18.75" customHeight="1">
      <c r="R53" s="91"/>
      <c r="S53" s="91"/>
      <c r="T53" s="91"/>
      <c r="U53" s="91"/>
      <c r="V53" s="91"/>
      <c r="AD53" s="92"/>
      <c r="AE53" s="92"/>
      <c r="AG53" s="92"/>
    </row>
    <row r="54" spans="18:33" ht="18.75" customHeight="1">
      <c r="R54" s="91"/>
      <c r="S54" s="91"/>
      <c r="T54" s="91"/>
      <c r="U54" s="91"/>
      <c r="V54" s="91"/>
      <c r="AD54" s="92"/>
      <c r="AE54" s="92"/>
      <c r="AG54" s="92"/>
    </row>
  </sheetData>
  <mergeCells count="103">
    <mergeCell ref="F30:J30"/>
    <mergeCell ref="K30:N30"/>
    <mergeCell ref="O30:R30"/>
    <mergeCell ref="S30:AB30"/>
    <mergeCell ref="G13:K13"/>
    <mergeCell ref="F29:J29"/>
    <mergeCell ref="K29:N29"/>
    <mergeCell ref="O29:R29"/>
    <mergeCell ref="S29:AB29"/>
    <mergeCell ref="S19:AB19"/>
    <mergeCell ref="S20:AB20"/>
    <mergeCell ref="F28:J28"/>
    <mergeCell ref="K21:N21"/>
    <mergeCell ref="O21:R21"/>
    <mergeCell ref="F22:J22"/>
    <mergeCell ref="F23:J23"/>
    <mergeCell ref="F24:J24"/>
    <mergeCell ref="F25:J25"/>
    <mergeCell ref="F26:J26"/>
    <mergeCell ref="K22:N22"/>
    <mergeCell ref="O22:R22"/>
    <mergeCell ref="K23:N23"/>
    <mergeCell ref="O23:R23"/>
    <mergeCell ref="B21:J21"/>
    <mergeCell ref="A4:AC4"/>
    <mergeCell ref="B17:E18"/>
    <mergeCell ref="F17:J18"/>
    <mergeCell ref="B19:E20"/>
    <mergeCell ref="F19:J19"/>
    <mergeCell ref="F20:J20"/>
    <mergeCell ref="B8:F9"/>
    <mergeCell ref="B10:F10"/>
    <mergeCell ref="B11:F11"/>
    <mergeCell ref="B12:F12"/>
    <mergeCell ref="B13:F13"/>
    <mergeCell ref="G10:K10"/>
    <mergeCell ref="G11:K11"/>
    <mergeCell ref="G12:K12"/>
    <mergeCell ref="O19:R19"/>
    <mergeCell ref="O20:R20"/>
    <mergeCell ref="Q8:AB9"/>
    <mergeCell ref="Q10:AB10"/>
    <mergeCell ref="Q11:AB11"/>
    <mergeCell ref="Q12:AB12"/>
    <mergeCell ref="Q13:AB13"/>
    <mergeCell ref="B35:J35"/>
    <mergeCell ref="B36:J36"/>
    <mergeCell ref="K33:N33"/>
    <mergeCell ref="K34:N34"/>
    <mergeCell ref="K35:N35"/>
    <mergeCell ref="K36:N36"/>
    <mergeCell ref="O35:R35"/>
    <mergeCell ref="O36:R36"/>
    <mergeCell ref="S33:AB33"/>
    <mergeCell ref="S34:AB34"/>
    <mergeCell ref="S35:AB35"/>
    <mergeCell ref="S36:AB36"/>
    <mergeCell ref="T2:AB2"/>
    <mergeCell ref="G8:K9"/>
    <mergeCell ref="L8:P9"/>
    <mergeCell ref="O33:R33"/>
    <mergeCell ref="O34:R34"/>
    <mergeCell ref="B33:J33"/>
    <mergeCell ref="B34:J34"/>
    <mergeCell ref="F31:J31"/>
    <mergeCell ref="K31:N31"/>
    <mergeCell ref="O31:R31"/>
    <mergeCell ref="S31:AB31"/>
    <mergeCell ref="B22:E31"/>
    <mergeCell ref="B32:J32"/>
    <mergeCell ref="K32:N32"/>
    <mergeCell ref="O32:R32"/>
    <mergeCell ref="S32:AB32"/>
    <mergeCell ref="F27:J27"/>
    <mergeCell ref="K27:N27"/>
    <mergeCell ref="O27:R27"/>
    <mergeCell ref="S27:AB27"/>
    <mergeCell ref="S22:AB22"/>
    <mergeCell ref="S23:AB23"/>
    <mergeCell ref="S24:AB24"/>
    <mergeCell ref="S25:AB25"/>
    <mergeCell ref="AG24:AG29"/>
    <mergeCell ref="AG19:AG21"/>
    <mergeCell ref="L10:P10"/>
    <mergeCell ref="L11:P11"/>
    <mergeCell ref="L12:P12"/>
    <mergeCell ref="L13:P13"/>
    <mergeCell ref="S21:AB21"/>
    <mergeCell ref="S17:AB18"/>
    <mergeCell ref="O17:R18"/>
    <mergeCell ref="K17:N18"/>
    <mergeCell ref="K19:N19"/>
    <mergeCell ref="K20:N20"/>
    <mergeCell ref="S28:AB28"/>
    <mergeCell ref="K25:N25"/>
    <mergeCell ref="O25:R25"/>
    <mergeCell ref="K26:N26"/>
    <mergeCell ref="O26:R26"/>
    <mergeCell ref="K28:N28"/>
    <mergeCell ref="O28:R28"/>
    <mergeCell ref="S26:AB26"/>
    <mergeCell ref="O24:R24"/>
    <mergeCell ref="K24:N24"/>
  </mergeCells>
  <phoneticPr fontId="2"/>
  <conditionalFormatting sqref="O19:O20 L11:P11">
    <cfRule type="cellIs" dxfId="126" priority="16" operator="equal">
      <formula>""</formula>
    </cfRule>
  </conditionalFormatting>
  <conditionalFormatting sqref="K33">
    <cfRule type="cellIs" dxfId="125" priority="6" operator="equal">
      <formula>""</formula>
    </cfRule>
  </conditionalFormatting>
  <conditionalFormatting sqref="O22">
    <cfRule type="cellIs" dxfId="124" priority="14" operator="equal">
      <formula>""</formula>
    </cfRule>
  </conditionalFormatting>
  <conditionalFormatting sqref="O23">
    <cfRule type="cellIs" dxfId="123" priority="13" operator="equal">
      <formula>""</formula>
    </cfRule>
  </conditionalFormatting>
  <conditionalFormatting sqref="O24">
    <cfRule type="cellIs" dxfId="122" priority="12" operator="equal">
      <formula>""</formula>
    </cfRule>
  </conditionalFormatting>
  <conditionalFormatting sqref="O25">
    <cfRule type="cellIs" dxfId="121" priority="11" operator="equal">
      <formula>""</formula>
    </cfRule>
  </conditionalFormatting>
  <conditionalFormatting sqref="O26">
    <cfRule type="cellIs" dxfId="120" priority="10" operator="equal">
      <formula>""</formula>
    </cfRule>
  </conditionalFormatting>
  <conditionalFormatting sqref="O28">
    <cfRule type="cellIs" dxfId="119" priority="9" operator="equal">
      <formula>""</formula>
    </cfRule>
  </conditionalFormatting>
  <conditionalFormatting sqref="O31">
    <cfRule type="cellIs" dxfId="118" priority="8" operator="equal">
      <formula>""</formula>
    </cfRule>
  </conditionalFormatting>
  <conditionalFormatting sqref="O27">
    <cfRule type="cellIs" dxfId="117" priority="4" operator="equal">
      <formula>""</formula>
    </cfRule>
  </conditionalFormatting>
  <conditionalFormatting sqref="O29">
    <cfRule type="cellIs" dxfId="116" priority="2" operator="equal">
      <formula>""</formula>
    </cfRule>
  </conditionalFormatting>
  <conditionalFormatting sqref="O30">
    <cfRule type="cellIs" dxfId="115" priority="1" operator="equal">
      <formula>""</formula>
    </cfRule>
  </conditionalFormatting>
  <dataValidations count="3">
    <dataValidation type="list" allowBlank="1" showInputMessage="1" showErrorMessage="1" sqref="F20:J20">
      <formula1>$AF$19:$AF$21</formula1>
    </dataValidation>
    <dataValidation type="list" allowBlank="1" showInputMessage="1" showErrorMessage="1" sqref="F19:J19">
      <formula1>INDIRECT($T$2)</formula1>
    </dataValidation>
    <dataValidation type="list" allowBlank="1" showInputMessage="1" showErrorMessage="1" sqref="F22:J31">
      <formula1>INDIRECT($AF$2)</formula1>
    </dataValidation>
  </dataValidations>
  <pageMargins left="0.9055118110236221" right="0.51181102362204722" top="0.74803149606299213" bottom="0.74803149606299213" header="0.31496062992125984" footer="0.31496062992125984"/>
  <pageSetup paperSize="9" scale="87"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55"/>
  <sheetViews>
    <sheetView view="pageBreakPreview" zoomScaleNormal="100" zoomScaleSheetLayoutView="100" workbookViewId="0">
      <selection activeCell="G7" sqref="G7:P8"/>
    </sheetView>
  </sheetViews>
  <sheetFormatPr defaultColWidth="3.125" defaultRowHeight="19.5"/>
  <cols>
    <col min="1" max="3" width="3.125" style="90"/>
    <col min="4" max="4" width="3.125" style="90" customWidth="1"/>
    <col min="5" max="9" width="3.125" style="90"/>
    <col min="10" max="10" width="3.125" style="90" customWidth="1"/>
    <col min="11" max="20" width="3.125" style="90"/>
    <col min="21" max="21" width="3.125" style="91"/>
    <col min="22" max="22" width="3.125" style="91" customWidth="1"/>
    <col min="23" max="24" width="3.125" style="91"/>
    <col min="25" max="27" width="3.125" style="90"/>
    <col min="28" max="29" width="3.125" style="90" customWidth="1"/>
    <col min="30" max="30" width="3.125" style="90"/>
    <col min="31" max="16384" width="3.125" style="92"/>
  </cols>
  <sheetData>
    <row r="1" spans="1:32" ht="18.75" customHeight="1">
      <c r="A1" s="90" t="s">
        <v>266</v>
      </c>
      <c r="U1" s="90"/>
      <c r="V1" s="90"/>
      <c r="W1" s="90"/>
      <c r="X1" s="90"/>
      <c r="AE1" s="90"/>
      <c r="AF1" s="90"/>
    </row>
    <row r="2" spans="1:32" ht="18.75" customHeight="1"/>
    <row r="3" spans="1:32" ht="18.75" customHeight="1">
      <c r="A3" s="225" t="s">
        <v>61</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91"/>
      <c r="AE3" s="91"/>
      <c r="AF3" s="91"/>
    </row>
    <row r="4" spans="1:32" ht="18.75" customHeight="1">
      <c r="B4" s="98"/>
      <c r="C4" s="98"/>
      <c r="D4" s="98"/>
      <c r="E4" s="98"/>
      <c r="F4" s="98"/>
      <c r="G4" s="98"/>
      <c r="H4" s="98"/>
      <c r="I4" s="98"/>
      <c r="J4" s="98"/>
      <c r="K4" s="98"/>
      <c r="L4" s="98"/>
      <c r="M4" s="98"/>
      <c r="N4" s="98"/>
      <c r="O4" s="98"/>
      <c r="P4" s="98"/>
      <c r="Q4" s="98"/>
      <c r="R4" s="98"/>
      <c r="S4" s="98"/>
      <c r="T4" s="98"/>
      <c r="U4" s="99"/>
      <c r="V4" s="99"/>
      <c r="W4" s="99"/>
      <c r="X4" s="99"/>
      <c r="Y4" s="98"/>
      <c r="Z4" s="98"/>
      <c r="AA4" s="98"/>
      <c r="AB4" s="98"/>
    </row>
    <row r="5" spans="1:32" ht="18.75" customHeight="1">
      <c r="A5" s="100"/>
      <c r="B5" s="90" t="s">
        <v>62</v>
      </c>
      <c r="F5" s="101"/>
      <c r="G5" s="308">
        <f>'1-1交付申請書(鏡)'!S12</f>
        <v>0</v>
      </c>
      <c r="H5" s="236"/>
      <c r="I5" s="236"/>
      <c r="J5" s="236"/>
      <c r="K5" s="236"/>
      <c r="L5" s="236"/>
      <c r="M5" s="236"/>
      <c r="N5" s="236"/>
      <c r="O5" s="236"/>
      <c r="P5" s="236"/>
      <c r="Q5" s="236"/>
      <c r="R5" s="236"/>
      <c r="S5" s="236"/>
      <c r="T5" s="236"/>
      <c r="U5" s="236"/>
      <c r="V5" s="236"/>
      <c r="W5" s="236"/>
      <c r="X5" s="236"/>
      <c r="Y5" s="236"/>
      <c r="Z5" s="236"/>
      <c r="AA5" s="236"/>
      <c r="AB5" s="237"/>
    </row>
    <row r="6" spans="1:32" ht="18.75" customHeight="1">
      <c r="A6" s="100"/>
      <c r="E6" s="98"/>
      <c r="F6" s="102"/>
      <c r="G6" s="103"/>
      <c r="H6" s="240">
        <f>'1-1交付申請書(鏡)'!T13</f>
        <v>0</v>
      </c>
      <c r="I6" s="240"/>
      <c r="J6" s="240"/>
      <c r="K6" s="240"/>
      <c r="L6" s="240"/>
      <c r="M6" s="240"/>
      <c r="N6" s="240"/>
      <c r="O6" s="240"/>
      <c r="P6" s="240"/>
      <c r="Q6" s="240"/>
      <c r="R6" s="240"/>
      <c r="S6" s="240"/>
      <c r="T6" s="240"/>
      <c r="U6" s="240"/>
      <c r="V6" s="240"/>
      <c r="W6" s="240"/>
      <c r="X6" s="240"/>
      <c r="Y6" s="240"/>
      <c r="Z6" s="240"/>
      <c r="AA6" s="240"/>
      <c r="AB6" s="241"/>
    </row>
    <row r="7" spans="1:32" ht="18.75" customHeight="1">
      <c r="A7" s="100"/>
      <c r="B7" s="104"/>
      <c r="C7" s="293" t="s">
        <v>71</v>
      </c>
      <c r="D7" s="294"/>
      <c r="E7" s="310" t="s">
        <v>75</v>
      </c>
      <c r="F7" s="311"/>
      <c r="G7" s="304"/>
      <c r="H7" s="304"/>
      <c r="I7" s="304"/>
      <c r="J7" s="304"/>
      <c r="K7" s="304"/>
      <c r="L7" s="304"/>
      <c r="M7" s="304"/>
      <c r="N7" s="304"/>
      <c r="O7" s="304"/>
      <c r="P7" s="305"/>
      <c r="Q7" s="314" t="s">
        <v>79</v>
      </c>
      <c r="R7" s="315"/>
      <c r="S7" s="315"/>
      <c r="T7" s="315"/>
      <c r="U7" s="304"/>
      <c r="V7" s="304"/>
      <c r="W7" s="304"/>
      <c r="X7" s="304"/>
      <c r="Y7" s="304"/>
      <c r="Z7" s="304"/>
      <c r="AA7" s="304"/>
      <c r="AB7" s="305"/>
    </row>
    <row r="8" spans="1:32" ht="18.75" customHeight="1">
      <c r="A8" s="100"/>
      <c r="B8" s="104"/>
      <c r="C8" s="295"/>
      <c r="D8" s="296"/>
      <c r="E8" s="312"/>
      <c r="F8" s="313"/>
      <c r="G8" s="306"/>
      <c r="H8" s="306"/>
      <c r="I8" s="306"/>
      <c r="J8" s="306"/>
      <c r="K8" s="306"/>
      <c r="L8" s="306"/>
      <c r="M8" s="306"/>
      <c r="N8" s="306"/>
      <c r="O8" s="306"/>
      <c r="P8" s="307"/>
      <c r="Q8" s="316"/>
      <c r="R8" s="317"/>
      <c r="S8" s="317"/>
      <c r="T8" s="317"/>
      <c r="U8" s="306"/>
      <c r="V8" s="306"/>
      <c r="W8" s="306"/>
      <c r="X8" s="306"/>
      <c r="Y8" s="306"/>
      <c r="Z8" s="306"/>
      <c r="AA8" s="306"/>
      <c r="AB8" s="307"/>
    </row>
    <row r="9" spans="1:32" ht="18.75" customHeight="1">
      <c r="A9" s="100"/>
      <c r="B9" s="104"/>
      <c r="C9" s="295"/>
      <c r="D9" s="296"/>
      <c r="E9" s="308" t="s">
        <v>76</v>
      </c>
      <c r="F9" s="236"/>
      <c r="G9" s="236"/>
      <c r="H9" s="304"/>
      <c r="I9" s="304"/>
      <c r="J9" s="304"/>
      <c r="K9" s="304"/>
      <c r="L9" s="304"/>
      <c r="M9" s="304"/>
      <c r="N9" s="304"/>
      <c r="O9" s="304"/>
      <c r="P9" s="305"/>
      <c r="Q9" s="308" t="s">
        <v>77</v>
      </c>
      <c r="R9" s="318"/>
      <c r="S9" s="318"/>
      <c r="T9" s="304"/>
      <c r="U9" s="304"/>
      <c r="V9" s="304"/>
      <c r="W9" s="304"/>
      <c r="X9" s="304"/>
      <c r="Y9" s="304"/>
      <c r="Z9" s="304"/>
      <c r="AA9" s="304"/>
      <c r="AB9" s="305"/>
    </row>
    <row r="10" spans="1:32" ht="18.75" customHeight="1">
      <c r="A10" s="100"/>
      <c r="B10" s="104"/>
      <c r="C10" s="295"/>
      <c r="D10" s="296"/>
      <c r="E10" s="309"/>
      <c r="F10" s="240"/>
      <c r="G10" s="240"/>
      <c r="H10" s="306"/>
      <c r="I10" s="306"/>
      <c r="J10" s="306"/>
      <c r="K10" s="306"/>
      <c r="L10" s="306"/>
      <c r="M10" s="306"/>
      <c r="N10" s="306"/>
      <c r="O10" s="306"/>
      <c r="P10" s="307"/>
      <c r="Q10" s="319"/>
      <c r="R10" s="320"/>
      <c r="S10" s="320"/>
      <c r="T10" s="306"/>
      <c r="U10" s="306"/>
      <c r="V10" s="306"/>
      <c r="W10" s="306"/>
      <c r="X10" s="306"/>
      <c r="Y10" s="306"/>
      <c r="Z10" s="306"/>
      <c r="AA10" s="306"/>
      <c r="AB10" s="307"/>
    </row>
    <row r="11" spans="1:32" ht="18.75" customHeight="1">
      <c r="A11" s="100"/>
      <c r="B11" s="104"/>
      <c r="C11" s="295"/>
      <c r="D11" s="296"/>
      <c r="E11" s="308" t="s">
        <v>78</v>
      </c>
      <c r="F11" s="318"/>
      <c r="G11" s="318"/>
      <c r="H11" s="318"/>
      <c r="I11" s="318"/>
      <c r="J11" s="304"/>
      <c r="K11" s="304"/>
      <c r="L11" s="304"/>
      <c r="M11" s="304"/>
      <c r="N11" s="304"/>
      <c r="O11" s="304"/>
      <c r="P11" s="304"/>
      <c r="Q11" s="304"/>
      <c r="R11" s="304"/>
      <c r="S11" s="304"/>
      <c r="T11" s="304"/>
      <c r="U11" s="304"/>
      <c r="V11" s="304"/>
      <c r="W11" s="304"/>
      <c r="X11" s="304"/>
      <c r="Y11" s="304"/>
      <c r="Z11" s="304"/>
      <c r="AA11" s="304"/>
      <c r="AB11" s="305"/>
    </row>
    <row r="12" spans="1:32" ht="18.75" customHeight="1">
      <c r="A12" s="100"/>
      <c r="B12" s="105"/>
      <c r="C12" s="297"/>
      <c r="D12" s="298"/>
      <c r="E12" s="319"/>
      <c r="F12" s="320"/>
      <c r="G12" s="320"/>
      <c r="H12" s="320"/>
      <c r="I12" s="320"/>
      <c r="J12" s="306"/>
      <c r="K12" s="306"/>
      <c r="L12" s="306"/>
      <c r="M12" s="306"/>
      <c r="N12" s="306"/>
      <c r="O12" s="306"/>
      <c r="P12" s="306"/>
      <c r="Q12" s="306"/>
      <c r="R12" s="306"/>
      <c r="S12" s="306"/>
      <c r="T12" s="306"/>
      <c r="U12" s="306"/>
      <c r="V12" s="306"/>
      <c r="W12" s="306"/>
      <c r="X12" s="306"/>
      <c r="Y12" s="306"/>
      <c r="Z12" s="306"/>
      <c r="AA12" s="306"/>
      <c r="AB12" s="307"/>
    </row>
    <row r="13" spans="1:32" ht="18.75" customHeight="1">
      <c r="A13" s="100"/>
      <c r="B13" s="90" t="s">
        <v>63</v>
      </c>
      <c r="D13" s="106"/>
      <c r="E13" s="106"/>
      <c r="F13" s="107"/>
      <c r="G13" s="107"/>
      <c r="H13" s="107"/>
      <c r="I13" s="107"/>
      <c r="J13" s="101"/>
      <c r="K13" s="170" t="s">
        <v>326</v>
      </c>
      <c r="L13" s="325"/>
      <c r="M13" s="325"/>
      <c r="N13" s="325"/>
      <c r="O13" s="325"/>
      <c r="P13" s="325"/>
      <c r="Q13" s="325"/>
      <c r="R13" s="173"/>
      <c r="S13" s="173"/>
      <c r="T13" s="173"/>
      <c r="U13" s="173"/>
      <c r="V13" s="173"/>
      <c r="W13" s="173"/>
      <c r="X13" s="173"/>
      <c r="Y13" s="173"/>
      <c r="Z13" s="173"/>
      <c r="AA13" s="173"/>
      <c r="AB13" s="174"/>
    </row>
    <row r="14" spans="1:32" ht="18.75" customHeight="1">
      <c r="A14" s="100"/>
      <c r="D14" s="106"/>
      <c r="E14" s="98"/>
      <c r="F14" s="98"/>
      <c r="G14" s="98"/>
      <c r="H14" s="98"/>
      <c r="I14" s="98"/>
      <c r="J14" s="102"/>
      <c r="K14" s="169">
        <f>'1-1交付申請書(鏡)'!S11</f>
        <v>0</v>
      </c>
      <c r="L14" s="167"/>
      <c r="M14" s="167"/>
      <c r="N14" s="167"/>
      <c r="O14" s="167"/>
      <c r="P14" s="167"/>
      <c r="Q14" s="167"/>
      <c r="R14" s="167"/>
      <c r="S14" s="167"/>
      <c r="T14" s="167"/>
      <c r="U14" s="167"/>
      <c r="V14" s="167"/>
      <c r="W14" s="167"/>
      <c r="X14" s="167"/>
      <c r="Y14" s="167"/>
      <c r="Z14" s="167"/>
      <c r="AA14" s="167"/>
      <c r="AB14" s="168"/>
    </row>
    <row r="15" spans="1:32" ht="18.75" customHeight="1">
      <c r="A15" s="100"/>
      <c r="C15" s="100"/>
      <c r="D15" s="107" t="s">
        <v>70</v>
      </c>
      <c r="E15" s="107"/>
      <c r="F15" s="107"/>
      <c r="G15" s="107"/>
      <c r="H15" s="107"/>
      <c r="I15" s="107"/>
      <c r="J15" s="101"/>
      <c r="K15" s="170" t="s">
        <v>326</v>
      </c>
      <c r="L15" s="325"/>
      <c r="M15" s="325"/>
      <c r="N15" s="325"/>
      <c r="O15" s="325"/>
      <c r="P15" s="325"/>
      <c r="Q15" s="325"/>
      <c r="R15" s="171"/>
      <c r="S15" s="171"/>
      <c r="T15" s="171"/>
      <c r="U15" s="171"/>
      <c r="V15" s="171"/>
      <c r="W15" s="171"/>
      <c r="X15" s="171"/>
      <c r="Y15" s="171"/>
      <c r="Z15" s="171"/>
      <c r="AA15" s="171"/>
      <c r="AB15" s="172"/>
      <c r="AF15" s="92" t="s">
        <v>264</v>
      </c>
    </row>
    <row r="16" spans="1:32" ht="18.75" customHeight="1">
      <c r="A16" s="100"/>
      <c r="C16" s="102"/>
      <c r="D16" s="106"/>
      <c r="E16" s="98"/>
      <c r="F16" s="98"/>
      <c r="G16" s="98"/>
      <c r="H16" s="98"/>
      <c r="I16" s="98"/>
      <c r="J16" s="102"/>
      <c r="K16" s="326"/>
      <c r="L16" s="306"/>
      <c r="M16" s="306"/>
      <c r="N16" s="306"/>
      <c r="O16" s="306"/>
      <c r="P16" s="306"/>
      <c r="Q16" s="306"/>
      <c r="R16" s="306"/>
      <c r="S16" s="306"/>
      <c r="T16" s="306"/>
      <c r="U16" s="306"/>
      <c r="V16" s="306"/>
      <c r="W16" s="306"/>
      <c r="X16" s="306"/>
      <c r="Y16" s="306"/>
      <c r="Z16" s="306"/>
      <c r="AA16" s="306"/>
      <c r="AB16" s="307"/>
      <c r="AF16" s="92" t="s">
        <v>265</v>
      </c>
    </row>
    <row r="17" spans="1:32" ht="18.75" customHeight="1">
      <c r="A17" s="100"/>
      <c r="B17" s="108" t="s">
        <v>64</v>
      </c>
      <c r="C17" s="107"/>
      <c r="D17" s="107"/>
      <c r="J17" s="100"/>
      <c r="K17" s="324" t="s">
        <v>86</v>
      </c>
      <c r="L17" s="323"/>
      <c r="M17" s="304"/>
      <c r="N17" s="304"/>
      <c r="O17" s="109" t="s">
        <v>0</v>
      </c>
      <c r="P17" s="304"/>
      <c r="Q17" s="304"/>
      <c r="R17" s="109" t="s">
        <v>87</v>
      </c>
      <c r="S17" s="304"/>
      <c r="T17" s="304"/>
      <c r="U17" s="109" t="s">
        <v>2</v>
      </c>
      <c r="AB17" s="100"/>
      <c r="AF17" s="90" t="s">
        <v>86</v>
      </c>
    </row>
    <row r="18" spans="1:32" ht="18.75" customHeight="1">
      <c r="A18" s="100"/>
      <c r="B18" s="108" t="s">
        <v>65</v>
      </c>
      <c r="C18" s="107"/>
      <c r="D18" s="107"/>
      <c r="E18" s="107"/>
      <c r="F18" s="107"/>
      <c r="G18" s="107"/>
      <c r="H18" s="107"/>
      <c r="I18" s="107"/>
      <c r="J18" s="101"/>
      <c r="K18" s="321"/>
      <c r="L18" s="322"/>
      <c r="M18" s="322"/>
      <c r="N18" s="323" t="s">
        <v>88</v>
      </c>
      <c r="O18" s="323"/>
      <c r="P18" s="110"/>
      <c r="Q18" s="107"/>
      <c r="R18" s="107"/>
      <c r="S18" s="107"/>
      <c r="T18" s="107"/>
      <c r="U18" s="109"/>
      <c r="V18" s="109"/>
      <c r="W18" s="109"/>
      <c r="X18" s="109"/>
      <c r="Y18" s="107"/>
      <c r="Z18" s="107"/>
      <c r="AA18" s="107"/>
      <c r="AB18" s="101"/>
      <c r="AF18" s="90" t="s">
        <v>6</v>
      </c>
    </row>
    <row r="19" spans="1:32" ht="18.75" customHeight="1">
      <c r="A19" s="100"/>
      <c r="B19" s="111" t="s">
        <v>66</v>
      </c>
      <c r="C19" s="112"/>
      <c r="D19" s="107"/>
      <c r="E19" s="107"/>
      <c r="F19" s="107"/>
      <c r="G19" s="107"/>
      <c r="H19" s="107"/>
      <c r="I19" s="107"/>
      <c r="J19" s="101"/>
      <c r="K19" s="321"/>
      <c r="L19" s="322"/>
      <c r="M19" s="322"/>
      <c r="N19" s="323" t="s">
        <v>89</v>
      </c>
      <c r="O19" s="323"/>
      <c r="P19" s="107"/>
      <c r="Q19" s="107"/>
      <c r="R19" s="107"/>
      <c r="S19" s="107"/>
      <c r="T19" s="107"/>
      <c r="U19" s="109"/>
      <c r="V19" s="109"/>
      <c r="W19" s="109"/>
      <c r="X19" s="109"/>
      <c r="Y19" s="107"/>
      <c r="Z19" s="107"/>
      <c r="AA19" s="107"/>
      <c r="AB19" s="101"/>
      <c r="AF19" s="90" t="s">
        <v>260</v>
      </c>
    </row>
    <row r="20" spans="1:32" ht="18.75" customHeight="1">
      <c r="A20" s="100"/>
      <c r="B20" s="90" t="s">
        <v>67</v>
      </c>
      <c r="D20" s="107"/>
      <c r="E20" s="107"/>
      <c r="F20" s="101"/>
      <c r="G20" s="107" t="s">
        <v>90</v>
      </c>
      <c r="H20" s="107"/>
      <c r="I20" s="107"/>
      <c r="J20" s="101"/>
      <c r="K20" s="331"/>
      <c r="L20" s="332"/>
      <c r="M20" s="332"/>
      <c r="N20" s="332"/>
      <c r="O20" s="332"/>
      <c r="P20" s="332"/>
      <c r="Q20" s="332"/>
      <c r="R20" s="332"/>
      <c r="S20" s="333"/>
      <c r="T20" s="331"/>
      <c r="U20" s="332"/>
      <c r="V20" s="332"/>
      <c r="W20" s="332"/>
      <c r="X20" s="332"/>
      <c r="Y20" s="332"/>
      <c r="Z20" s="332"/>
      <c r="AA20" s="332"/>
      <c r="AB20" s="333"/>
    </row>
    <row r="21" spans="1:32" ht="18.75" customHeight="1">
      <c r="A21" s="100"/>
      <c r="B21" s="90" t="s">
        <v>68</v>
      </c>
      <c r="D21" s="106"/>
      <c r="E21" s="106"/>
      <c r="F21" s="100"/>
      <c r="G21" s="98"/>
      <c r="H21" s="98"/>
      <c r="I21" s="98"/>
      <c r="J21" s="102"/>
      <c r="K21" s="334"/>
      <c r="L21" s="335"/>
      <c r="M21" s="335"/>
      <c r="N21" s="335"/>
      <c r="O21" s="335"/>
      <c r="P21" s="335"/>
      <c r="Q21" s="335"/>
      <c r="R21" s="335"/>
      <c r="S21" s="336"/>
      <c r="T21" s="334"/>
      <c r="U21" s="335"/>
      <c r="V21" s="335"/>
      <c r="W21" s="335"/>
      <c r="X21" s="335"/>
      <c r="Y21" s="335"/>
      <c r="Z21" s="335"/>
      <c r="AA21" s="335"/>
      <c r="AB21" s="336"/>
    </row>
    <row r="22" spans="1:32" ht="18.75" customHeight="1">
      <c r="A22" s="100"/>
      <c r="B22" s="90" t="s">
        <v>69</v>
      </c>
      <c r="D22" s="106"/>
      <c r="E22" s="106"/>
      <c r="F22" s="100"/>
      <c r="G22" s="107" t="s">
        <v>72</v>
      </c>
      <c r="H22" s="107"/>
      <c r="I22" s="107"/>
      <c r="J22" s="101"/>
      <c r="K22" s="321"/>
      <c r="L22" s="322"/>
      <c r="M22" s="322"/>
      <c r="N22" s="322"/>
      <c r="O22" s="322"/>
      <c r="P22" s="322"/>
      <c r="Q22" s="315" t="s">
        <v>91</v>
      </c>
      <c r="R22" s="315"/>
      <c r="S22" s="327"/>
      <c r="T22" s="321"/>
      <c r="U22" s="322"/>
      <c r="V22" s="322"/>
      <c r="W22" s="322"/>
      <c r="X22" s="322"/>
      <c r="Y22" s="322"/>
      <c r="Z22" s="315" t="s">
        <v>91</v>
      </c>
      <c r="AA22" s="315"/>
      <c r="AB22" s="327"/>
    </row>
    <row r="23" spans="1:32" ht="18.75" customHeight="1">
      <c r="A23" s="100"/>
      <c r="D23" s="106"/>
      <c r="E23" s="106"/>
      <c r="F23" s="100"/>
      <c r="G23" s="98"/>
      <c r="H23" s="98"/>
      <c r="I23" s="98"/>
      <c r="J23" s="102"/>
      <c r="K23" s="329"/>
      <c r="L23" s="330"/>
      <c r="M23" s="330"/>
      <c r="N23" s="330"/>
      <c r="O23" s="330"/>
      <c r="P23" s="330"/>
      <c r="Q23" s="317"/>
      <c r="R23" s="317"/>
      <c r="S23" s="328"/>
      <c r="T23" s="329"/>
      <c r="U23" s="330"/>
      <c r="V23" s="330"/>
      <c r="W23" s="330"/>
      <c r="X23" s="330"/>
      <c r="Y23" s="330"/>
      <c r="Z23" s="317"/>
      <c r="AA23" s="317"/>
      <c r="AB23" s="328"/>
    </row>
    <row r="24" spans="1:32" ht="18.75" customHeight="1">
      <c r="A24" s="100"/>
      <c r="D24" s="106"/>
      <c r="F24" s="100"/>
      <c r="G24" s="90" t="s">
        <v>73</v>
      </c>
      <c r="J24" s="101"/>
      <c r="K24" s="321"/>
      <c r="L24" s="322"/>
      <c r="M24" s="322"/>
      <c r="N24" s="322"/>
      <c r="O24" s="322"/>
      <c r="P24" s="322"/>
      <c r="Q24" s="315" t="s">
        <v>91</v>
      </c>
      <c r="R24" s="315"/>
      <c r="S24" s="327"/>
      <c r="T24" s="321"/>
      <c r="U24" s="322"/>
      <c r="V24" s="322"/>
      <c r="W24" s="322"/>
      <c r="X24" s="322"/>
      <c r="Y24" s="322"/>
      <c r="Z24" s="315" t="s">
        <v>91</v>
      </c>
      <c r="AA24" s="315"/>
      <c r="AB24" s="327"/>
    </row>
    <row r="25" spans="1:32" ht="18.75" customHeight="1">
      <c r="A25" s="100"/>
      <c r="D25" s="106"/>
      <c r="E25" s="106"/>
      <c r="F25" s="100"/>
      <c r="G25" s="98"/>
      <c r="H25" s="98"/>
      <c r="I25" s="98"/>
      <c r="J25" s="102"/>
      <c r="K25" s="329"/>
      <c r="L25" s="330"/>
      <c r="M25" s="330"/>
      <c r="N25" s="330"/>
      <c r="O25" s="330"/>
      <c r="P25" s="330"/>
      <c r="Q25" s="317"/>
      <c r="R25" s="317"/>
      <c r="S25" s="328"/>
      <c r="T25" s="329"/>
      <c r="U25" s="330"/>
      <c r="V25" s="330"/>
      <c r="W25" s="330"/>
      <c r="X25" s="330"/>
      <c r="Y25" s="330"/>
      <c r="Z25" s="317"/>
      <c r="AA25" s="317"/>
      <c r="AB25" s="328"/>
    </row>
    <row r="26" spans="1:32" ht="18.75" customHeight="1">
      <c r="A26" s="100"/>
      <c r="D26" s="106"/>
      <c r="E26" s="106"/>
      <c r="F26" s="100"/>
      <c r="G26" s="107" t="s">
        <v>74</v>
      </c>
      <c r="H26" s="107"/>
      <c r="I26" s="107"/>
      <c r="J26" s="101"/>
      <c r="K26" s="321"/>
      <c r="L26" s="322"/>
      <c r="M26" s="322"/>
      <c r="N26" s="322"/>
      <c r="O26" s="322"/>
      <c r="P26" s="322"/>
      <c r="Q26" s="315" t="s">
        <v>91</v>
      </c>
      <c r="R26" s="315"/>
      <c r="S26" s="327"/>
      <c r="T26" s="321"/>
      <c r="U26" s="322"/>
      <c r="V26" s="322"/>
      <c r="W26" s="322"/>
      <c r="X26" s="322"/>
      <c r="Y26" s="322"/>
      <c r="Z26" s="315" t="s">
        <v>91</v>
      </c>
      <c r="AA26" s="315"/>
      <c r="AB26" s="327"/>
    </row>
    <row r="27" spans="1:32" ht="18.75" customHeight="1">
      <c r="A27" s="100"/>
      <c r="B27" s="113"/>
      <c r="C27" s="98"/>
      <c r="D27" s="98"/>
      <c r="E27" s="98"/>
      <c r="F27" s="102"/>
      <c r="G27" s="98"/>
      <c r="H27" s="98"/>
      <c r="I27" s="98"/>
      <c r="J27" s="102"/>
      <c r="K27" s="329"/>
      <c r="L27" s="330"/>
      <c r="M27" s="330"/>
      <c r="N27" s="330"/>
      <c r="O27" s="330"/>
      <c r="P27" s="330"/>
      <c r="Q27" s="317"/>
      <c r="R27" s="317"/>
      <c r="S27" s="328"/>
      <c r="T27" s="329"/>
      <c r="U27" s="330"/>
      <c r="V27" s="330"/>
      <c r="W27" s="330"/>
      <c r="X27" s="330"/>
      <c r="Y27" s="330"/>
      <c r="Z27" s="317"/>
      <c r="AA27" s="317"/>
      <c r="AB27" s="328"/>
    </row>
    <row r="28" spans="1:32" s="90" customFormat="1" ht="18.75" customHeight="1">
      <c r="A28" s="100"/>
      <c r="B28" s="90" t="s">
        <v>80</v>
      </c>
      <c r="U28" s="91"/>
      <c r="V28" s="91"/>
      <c r="W28" s="91"/>
      <c r="X28" s="91"/>
      <c r="AB28" s="100"/>
      <c r="AE28" s="92"/>
      <c r="AF28" s="92"/>
    </row>
    <row r="29" spans="1:32" s="90" customFormat="1" ht="18.75" customHeight="1">
      <c r="A29" s="100"/>
      <c r="C29" s="300"/>
      <c r="D29" s="300"/>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1"/>
      <c r="AE29" s="92"/>
      <c r="AF29" s="92"/>
    </row>
    <row r="30" spans="1:32" s="90" customFormat="1" ht="18.75" customHeight="1">
      <c r="A30" s="100"/>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1"/>
      <c r="AE30" s="92"/>
      <c r="AF30" s="92"/>
    </row>
    <row r="31" spans="1:32" s="90" customFormat="1" ht="18.75" customHeight="1">
      <c r="A31" s="100"/>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1"/>
      <c r="AE31" s="92"/>
      <c r="AF31" s="92"/>
    </row>
    <row r="32" spans="1:32" s="90" customFormat="1" ht="18.75" customHeight="1">
      <c r="A32" s="100"/>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1"/>
      <c r="AE32" s="92"/>
      <c r="AF32" s="92"/>
    </row>
    <row r="33" spans="1:32" s="90" customFormat="1" ht="18.75" customHeight="1">
      <c r="A33" s="100"/>
      <c r="C33" s="300"/>
      <c r="D33" s="300"/>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301"/>
      <c r="AE33" s="92"/>
      <c r="AF33" s="92"/>
    </row>
    <row r="34" spans="1:32" s="90" customFormat="1" ht="18.75" customHeight="1">
      <c r="A34" s="100"/>
      <c r="B34" s="113"/>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3"/>
      <c r="AE34" s="92"/>
      <c r="AF34" s="92"/>
    </row>
    <row r="35" spans="1:32" s="90" customFormat="1" ht="18.75" customHeight="1">
      <c r="A35" s="100"/>
      <c r="B35" s="90" t="s">
        <v>81</v>
      </c>
      <c r="D35" s="114"/>
      <c r="U35" s="91"/>
      <c r="V35" s="91"/>
      <c r="W35" s="91"/>
      <c r="X35" s="91"/>
      <c r="AB35" s="100"/>
      <c r="AE35" s="92"/>
      <c r="AF35" s="92"/>
    </row>
    <row r="36" spans="1:32" s="90" customFormat="1" ht="18.75" customHeight="1">
      <c r="A36" s="100"/>
      <c r="B36" s="120" t="s">
        <v>277</v>
      </c>
      <c r="C36" s="98"/>
      <c r="D36" s="98"/>
      <c r="E36" s="98"/>
      <c r="F36" s="98"/>
      <c r="G36" s="98"/>
      <c r="H36" s="98"/>
      <c r="I36" s="98"/>
      <c r="J36" s="98"/>
      <c r="K36" s="98"/>
      <c r="L36" s="98"/>
      <c r="M36" s="98"/>
      <c r="N36" s="98"/>
      <c r="O36" s="98"/>
      <c r="P36" s="98"/>
      <c r="Q36" s="98"/>
      <c r="R36" s="98"/>
      <c r="S36" s="98"/>
      <c r="T36" s="98"/>
      <c r="U36" s="99"/>
      <c r="V36" s="99"/>
      <c r="W36" s="99"/>
      <c r="X36" s="99"/>
      <c r="Y36" s="98"/>
      <c r="Z36" s="98"/>
      <c r="AA36" s="98"/>
      <c r="AB36" s="102"/>
      <c r="AE36" s="92"/>
      <c r="AF36" s="92"/>
    </row>
    <row r="37" spans="1:32" ht="18.75" customHeight="1">
      <c r="A37" s="100"/>
      <c r="B37" s="202" t="s">
        <v>82</v>
      </c>
      <c r="C37" s="203"/>
      <c r="D37" s="299"/>
      <c r="E37" s="202" t="s">
        <v>83</v>
      </c>
      <c r="F37" s="203"/>
      <c r="G37" s="203"/>
      <c r="H37" s="203"/>
      <c r="I37" s="203"/>
      <c r="J37" s="299"/>
      <c r="K37" s="202" t="s">
        <v>84</v>
      </c>
      <c r="L37" s="203"/>
      <c r="M37" s="203"/>
      <c r="N37" s="203"/>
      <c r="O37" s="203"/>
      <c r="P37" s="299"/>
      <c r="Q37" s="202" t="s">
        <v>85</v>
      </c>
      <c r="R37" s="203"/>
      <c r="S37" s="203"/>
      <c r="T37" s="203"/>
      <c r="U37" s="203"/>
      <c r="V37" s="203"/>
      <c r="W37" s="203"/>
      <c r="X37" s="203"/>
      <c r="Y37" s="203"/>
      <c r="Z37" s="203"/>
      <c r="AA37" s="203"/>
      <c r="AB37" s="299"/>
    </row>
    <row r="38" spans="1:32" ht="18.75" customHeight="1">
      <c r="B38" s="324"/>
      <c r="C38" s="323"/>
      <c r="D38" s="337"/>
      <c r="E38" s="341"/>
      <c r="F38" s="342"/>
      <c r="G38" s="342"/>
      <c r="H38" s="342"/>
      <c r="I38" s="342"/>
      <c r="J38" s="343"/>
      <c r="K38" s="347"/>
      <c r="L38" s="348"/>
      <c r="M38" s="348"/>
      <c r="N38" s="348"/>
      <c r="O38" s="348"/>
      <c r="P38" s="349"/>
      <c r="Q38" s="347"/>
      <c r="R38" s="348"/>
      <c r="S38" s="348"/>
      <c r="T38" s="348"/>
      <c r="U38" s="348"/>
      <c r="V38" s="348"/>
      <c r="W38" s="348"/>
      <c r="X38" s="348"/>
      <c r="Y38" s="348"/>
      <c r="Z38" s="348"/>
      <c r="AA38" s="348"/>
      <c r="AB38" s="349"/>
    </row>
    <row r="39" spans="1:32" ht="18.75" customHeight="1">
      <c r="B39" s="260"/>
      <c r="C39" s="231"/>
      <c r="D39" s="353"/>
      <c r="E39" s="344"/>
      <c r="F39" s="345"/>
      <c r="G39" s="345"/>
      <c r="H39" s="345"/>
      <c r="I39" s="345"/>
      <c r="J39" s="346"/>
      <c r="K39" s="350"/>
      <c r="L39" s="351"/>
      <c r="M39" s="351"/>
      <c r="N39" s="351"/>
      <c r="O39" s="351"/>
      <c r="P39" s="352"/>
      <c r="Q39" s="350"/>
      <c r="R39" s="351"/>
      <c r="S39" s="351"/>
      <c r="T39" s="351"/>
      <c r="U39" s="351"/>
      <c r="V39" s="351"/>
      <c r="W39" s="351"/>
      <c r="X39" s="351"/>
      <c r="Y39" s="351"/>
      <c r="Z39" s="351"/>
      <c r="AA39" s="351"/>
      <c r="AB39" s="352"/>
    </row>
    <row r="40" spans="1:32" ht="18.75" customHeight="1">
      <c r="B40" s="324"/>
      <c r="C40" s="323"/>
      <c r="D40" s="337"/>
      <c r="E40" s="341"/>
      <c r="F40" s="342"/>
      <c r="G40" s="342"/>
      <c r="H40" s="342"/>
      <c r="I40" s="342"/>
      <c r="J40" s="343"/>
      <c r="K40" s="347"/>
      <c r="L40" s="348"/>
      <c r="M40" s="348"/>
      <c r="N40" s="348"/>
      <c r="O40" s="348"/>
      <c r="P40" s="349"/>
      <c r="Q40" s="347"/>
      <c r="R40" s="348"/>
      <c r="S40" s="348"/>
      <c r="T40" s="348"/>
      <c r="U40" s="348"/>
      <c r="V40" s="348"/>
      <c r="W40" s="348"/>
      <c r="X40" s="348"/>
      <c r="Y40" s="348"/>
      <c r="Z40" s="348"/>
      <c r="AA40" s="348"/>
      <c r="AB40" s="349"/>
    </row>
    <row r="41" spans="1:32" ht="18.75" customHeight="1">
      <c r="B41" s="260"/>
      <c r="C41" s="231"/>
      <c r="D41" s="353"/>
      <c r="E41" s="344"/>
      <c r="F41" s="345"/>
      <c r="G41" s="345"/>
      <c r="H41" s="345"/>
      <c r="I41" s="345"/>
      <c r="J41" s="346"/>
      <c r="K41" s="350"/>
      <c r="L41" s="351"/>
      <c r="M41" s="351"/>
      <c r="N41" s="351"/>
      <c r="O41" s="351"/>
      <c r="P41" s="352"/>
      <c r="Q41" s="350"/>
      <c r="R41" s="351"/>
      <c r="S41" s="351"/>
      <c r="T41" s="351"/>
      <c r="U41" s="351"/>
      <c r="V41" s="351"/>
      <c r="W41" s="351"/>
      <c r="X41" s="351"/>
      <c r="Y41" s="351"/>
      <c r="Z41" s="351"/>
      <c r="AA41" s="351"/>
      <c r="AB41" s="352"/>
    </row>
    <row r="42" spans="1:32" ht="18.75" customHeight="1">
      <c r="B42" s="324"/>
      <c r="C42" s="323"/>
      <c r="D42" s="337"/>
      <c r="E42" s="341"/>
      <c r="F42" s="342"/>
      <c r="G42" s="342"/>
      <c r="H42" s="342"/>
      <c r="I42" s="342"/>
      <c r="J42" s="343"/>
      <c r="K42" s="347"/>
      <c r="L42" s="348"/>
      <c r="M42" s="348"/>
      <c r="N42" s="348"/>
      <c r="O42" s="348"/>
      <c r="P42" s="349"/>
      <c r="Q42" s="347"/>
      <c r="R42" s="348"/>
      <c r="S42" s="348"/>
      <c r="T42" s="348"/>
      <c r="U42" s="348"/>
      <c r="V42" s="348"/>
      <c r="W42" s="348"/>
      <c r="X42" s="348"/>
      <c r="Y42" s="348"/>
      <c r="Z42" s="348"/>
      <c r="AA42" s="348"/>
      <c r="AB42" s="349"/>
    </row>
    <row r="43" spans="1:32" ht="18.75" customHeight="1">
      <c r="B43" s="338"/>
      <c r="C43" s="339"/>
      <c r="D43" s="340"/>
      <c r="E43" s="344"/>
      <c r="F43" s="345"/>
      <c r="G43" s="345"/>
      <c r="H43" s="345"/>
      <c r="I43" s="345"/>
      <c r="J43" s="346"/>
      <c r="K43" s="350"/>
      <c r="L43" s="351"/>
      <c r="M43" s="351"/>
      <c r="N43" s="351"/>
      <c r="O43" s="351"/>
      <c r="P43" s="352"/>
      <c r="Q43" s="350"/>
      <c r="R43" s="351"/>
      <c r="S43" s="351"/>
      <c r="T43" s="351"/>
      <c r="U43" s="351"/>
      <c r="V43" s="351"/>
      <c r="W43" s="351"/>
      <c r="X43" s="351"/>
      <c r="Y43" s="351"/>
      <c r="Z43" s="351"/>
      <c r="AA43" s="351"/>
      <c r="AB43" s="352"/>
    </row>
    <row r="44" spans="1:32" ht="18.75" customHeight="1">
      <c r="D44" s="106"/>
      <c r="E44" s="107"/>
      <c r="F44" s="107"/>
      <c r="G44" s="107"/>
      <c r="H44" s="107"/>
      <c r="I44" s="107"/>
      <c r="J44" s="107"/>
      <c r="K44" s="107"/>
      <c r="L44" s="107"/>
      <c r="M44" s="107"/>
      <c r="N44" s="107"/>
      <c r="O44" s="107"/>
      <c r="P44" s="107"/>
      <c r="Q44" s="107"/>
      <c r="R44" s="107"/>
      <c r="S44" s="107"/>
      <c r="T44" s="107"/>
      <c r="U44" s="109"/>
      <c r="V44" s="109"/>
      <c r="W44" s="109"/>
      <c r="X44" s="109"/>
      <c r="Y44" s="107"/>
      <c r="Z44" s="107"/>
      <c r="AA44" s="107"/>
      <c r="AB44" s="107"/>
    </row>
    <row r="45" spans="1:32" ht="18.75" customHeight="1">
      <c r="S45" s="91"/>
      <c r="T45" s="91"/>
      <c r="AD45" s="92"/>
    </row>
    <row r="46" spans="1:32" ht="18.75" customHeight="1">
      <c r="S46" s="91"/>
      <c r="T46" s="91"/>
      <c r="AD46" s="92"/>
    </row>
    <row r="47" spans="1:32" ht="18.75" customHeight="1">
      <c r="S47" s="91"/>
      <c r="T47" s="91"/>
      <c r="AD47" s="92"/>
    </row>
    <row r="48" spans="1:32" ht="18.75" customHeight="1">
      <c r="S48" s="91"/>
      <c r="T48" s="91"/>
      <c r="AD48" s="92"/>
    </row>
    <row r="49" spans="19:30" ht="18.75" customHeight="1">
      <c r="S49" s="91"/>
      <c r="T49" s="91"/>
      <c r="AD49" s="92"/>
    </row>
    <row r="50" spans="19:30" ht="18.75" customHeight="1">
      <c r="S50" s="91"/>
      <c r="T50" s="91"/>
      <c r="AD50" s="92"/>
    </row>
    <row r="51" spans="19:30" ht="18.75" customHeight="1">
      <c r="S51" s="91"/>
      <c r="T51" s="91"/>
      <c r="AD51" s="92"/>
    </row>
    <row r="52" spans="19:30" ht="18.75" customHeight="1">
      <c r="S52" s="91"/>
      <c r="T52" s="91"/>
      <c r="AD52" s="92"/>
    </row>
    <row r="53" spans="19:30" ht="18.75" customHeight="1">
      <c r="S53" s="91"/>
      <c r="T53" s="91"/>
      <c r="AD53" s="92"/>
    </row>
    <row r="54" spans="19:30" ht="18.75" customHeight="1">
      <c r="S54" s="91"/>
      <c r="T54" s="91"/>
      <c r="AD54" s="92"/>
    </row>
    <row r="55" spans="19:30" ht="18.75" customHeight="1">
      <c r="S55" s="91"/>
      <c r="T55" s="91"/>
      <c r="AD55" s="92"/>
    </row>
  </sheetData>
  <sheetProtection selectLockedCells="1"/>
  <mergeCells count="56">
    <mergeCell ref="B42:D43"/>
    <mergeCell ref="E42:J43"/>
    <mergeCell ref="K42:P43"/>
    <mergeCell ref="Q42:AB43"/>
    <mergeCell ref="E38:J39"/>
    <mergeCell ref="B38:D39"/>
    <mergeCell ref="K38:P39"/>
    <mergeCell ref="Q38:AB39"/>
    <mergeCell ref="B40:D41"/>
    <mergeCell ref="E40:J41"/>
    <mergeCell ref="K40:P41"/>
    <mergeCell ref="Q40:AB41"/>
    <mergeCell ref="Z24:AB25"/>
    <mergeCell ref="T26:Y27"/>
    <mergeCell ref="Z26:AB27"/>
    <mergeCell ref="K20:S21"/>
    <mergeCell ref="T20:AB21"/>
    <mergeCell ref="K22:P23"/>
    <mergeCell ref="Q22:S23"/>
    <mergeCell ref="T22:Y23"/>
    <mergeCell ref="Z22:AB23"/>
    <mergeCell ref="K24:P25"/>
    <mergeCell ref="K26:P27"/>
    <mergeCell ref="Q24:S25"/>
    <mergeCell ref="Q26:S27"/>
    <mergeCell ref="T24:Y25"/>
    <mergeCell ref="E11:I12"/>
    <mergeCell ref="K17:L17"/>
    <mergeCell ref="M17:N17"/>
    <mergeCell ref="P17:Q17"/>
    <mergeCell ref="S17:T17"/>
    <mergeCell ref="J11:AB12"/>
    <mergeCell ref="L13:Q13"/>
    <mergeCell ref="K16:AB16"/>
    <mergeCell ref="L15:Q15"/>
    <mergeCell ref="Q9:S10"/>
    <mergeCell ref="K18:M18"/>
    <mergeCell ref="N18:O18"/>
    <mergeCell ref="K19:M19"/>
    <mergeCell ref="N19:O19"/>
    <mergeCell ref="A3:AC3"/>
    <mergeCell ref="C7:D12"/>
    <mergeCell ref="B37:D37"/>
    <mergeCell ref="E37:J37"/>
    <mergeCell ref="K37:P37"/>
    <mergeCell ref="Q37:AB37"/>
    <mergeCell ref="C29:AB34"/>
    <mergeCell ref="G7:P8"/>
    <mergeCell ref="H9:P10"/>
    <mergeCell ref="E9:G10"/>
    <mergeCell ref="E7:F8"/>
    <mergeCell ref="T9:AB10"/>
    <mergeCell ref="U7:AB8"/>
    <mergeCell ref="G5:AB5"/>
    <mergeCell ref="H6:AB6"/>
    <mergeCell ref="Q7:T8"/>
  </mergeCells>
  <phoneticPr fontId="2"/>
  <conditionalFormatting sqref="K24">
    <cfRule type="cellIs" dxfId="114" priority="10" operator="equal">
      <formula>""</formula>
    </cfRule>
  </conditionalFormatting>
  <conditionalFormatting sqref="K26">
    <cfRule type="cellIs" dxfId="113" priority="9" operator="equal">
      <formula>""</formula>
    </cfRule>
  </conditionalFormatting>
  <conditionalFormatting sqref="T22">
    <cfRule type="cellIs" dxfId="112" priority="8" operator="equal">
      <formula>""</formula>
    </cfRule>
  </conditionalFormatting>
  <conditionalFormatting sqref="T24">
    <cfRule type="cellIs" dxfId="111" priority="7" operator="equal">
      <formula>""</formula>
    </cfRule>
  </conditionalFormatting>
  <conditionalFormatting sqref="T26">
    <cfRule type="cellIs" dxfId="110" priority="6" operator="equal">
      <formula>""</formula>
    </cfRule>
  </conditionalFormatting>
  <conditionalFormatting sqref="C29:C30">
    <cfRule type="cellIs" dxfId="109" priority="5" operator="equal">
      <formula>""</formula>
    </cfRule>
  </conditionalFormatting>
  <conditionalFormatting sqref="G7">
    <cfRule type="cellIs" dxfId="108" priority="32" operator="equal">
      <formula>""</formula>
    </cfRule>
  </conditionalFormatting>
  <conditionalFormatting sqref="J11">
    <cfRule type="cellIs" dxfId="107" priority="31" operator="equal">
      <formula>""</formula>
    </cfRule>
  </conditionalFormatting>
  <conditionalFormatting sqref="H9">
    <cfRule type="cellIs" dxfId="106" priority="30" operator="equal">
      <formula>""</formula>
    </cfRule>
  </conditionalFormatting>
  <conditionalFormatting sqref="T9">
    <cfRule type="cellIs" dxfId="105" priority="29" operator="equal">
      <formula>""</formula>
    </cfRule>
  </conditionalFormatting>
  <conditionalFormatting sqref="U7">
    <cfRule type="cellIs" dxfId="104" priority="28" operator="equal">
      <formula>""</formula>
    </cfRule>
  </conditionalFormatting>
  <conditionalFormatting sqref="K16">
    <cfRule type="cellIs" dxfId="103" priority="27" operator="equal">
      <formula>""</formula>
    </cfRule>
  </conditionalFormatting>
  <conditionalFormatting sqref="M17">
    <cfRule type="cellIs" dxfId="102" priority="26" operator="equal">
      <formula>""</formula>
    </cfRule>
  </conditionalFormatting>
  <conditionalFormatting sqref="P17">
    <cfRule type="cellIs" dxfId="101" priority="25" operator="equal">
      <formula>""</formula>
    </cfRule>
  </conditionalFormatting>
  <conditionalFormatting sqref="S17">
    <cfRule type="cellIs" dxfId="100" priority="24" operator="equal">
      <formula>""</formula>
    </cfRule>
  </conditionalFormatting>
  <conditionalFormatting sqref="K18">
    <cfRule type="cellIs" dxfId="99" priority="23" operator="equal">
      <formula>""</formula>
    </cfRule>
  </conditionalFormatting>
  <conditionalFormatting sqref="K19">
    <cfRule type="cellIs" dxfId="98" priority="22" operator="equal">
      <formula>""</formula>
    </cfRule>
  </conditionalFormatting>
  <conditionalFormatting sqref="K20">
    <cfRule type="cellIs" dxfId="97" priority="21" operator="equal">
      <formula>""</formula>
    </cfRule>
  </conditionalFormatting>
  <conditionalFormatting sqref="T20">
    <cfRule type="cellIs" dxfId="96" priority="19" operator="equal">
      <formula>""</formula>
    </cfRule>
  </conditionalFormatting>
  <conditionalFormatting sqref="K22">
    <cfRule type="cellIs" dxfId="95" priority="18" operator="equal">
      <formula>""</formula>
    </cfRule>
  </conditionalFormatting>
  <conditionalFormatting sqref="L13:Q13">
    <cfRule type="cellIs" dxfId="94" priority="2" operator="equal">
      <formula>""</formula>
    </cfRule>
  </conditionalFormatting>
  <conditionalFormatting sqref="L15:Q15">
    <cfRule type="cellIs" dxfId="93" priority="1" operator="equal">
      <formula>""</formula>
    </cfRule>
  </conditionalFormatting>
  <dataValidations count="1">
    <dataValidation type="list" allowBlank="1" showInputMessage="1" showErrorMessage="1" sqref="K17:L17">
      <formula1>$AF$15:$AF$19</formula1>
    </dataValidation>
  </dataValidations>
  <pageMargins left="0.9055118110236221" right="0.51181102362204722" top="0.74803149606299213" bottom="0.74803149606299213" header="0.31496062992125984" footer="0.31496062992125984"/>
  <pageSetup paperSize="9" scale="87"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5"/>
  <sheetViews>
    <sheetView view="pageBreakPreview" zoomScaleNormal="100" zoomScaleSheetLayoutView="100" workbookViewId="0">
      <selection activeCell="Y4" sqref="Y4:Z4"/>
    </sheetView>
  </sheetViews>
  <sheetFormatPr defaultColWidth="3.125" defaultRowHeight="18.75"/>
  <cols>
    <col min="1" max="2" width="3.125" style="131"/>
    <col min="3" max="3" width="3.125" style="131" customWidth="1"/>
    <col min="4" max="5" width="3.125" style="131"/>
    <col min="6" max="6" width="3.25" style="131" bestFit="1" customWidth="1"/>
    <col min="7" max="7" width="3.125" style="131"/>
    <col min="8" max="8" width="3.125" style="131" customWidth="1"/>
    <col min="9" max="9" width="3.125" style="131"/>
    <col min="10" max="10" width="3.25" style="131" bestFit="1" customWidth="1"/>
    <col min="11" max="11" width="3.125" style="131"/>
    <col min="12" max="13" width="3.5" style="131" bestFit="1" customWidth="1"/>
    <col min="14" max="15" width="3.125" style="131"/>
    <col min="16" max="16" width="3.25" style="131" bestFit="1" customWidth="1"/>
    <col min="17" max="17" width="3.125" style="131"/>
    <col min="18" max="18" width="3.5" style="131" bestFit="1" customWidth="1"/>
    <col min="19" max="20" width="3.125" style="132"/>
    <col min="21" max="21" width="3.125" style="132" customWidth="1"/>
    <col min="22" max="23" width="3.125" style="132"/>
    <col min="24" max="24" width="3.5" style="132" bestFit="1" customWidth="1"/>
    <col min="25" max="25" width="3.125" style="131"/>
    <col min="26" max="26" width="3.5" style="131" bestFit="1" customWidth="1"/>
    <col min="27" max="28" width="3.125" style="131"/>
    <col min="29" max="29" width="3.25" style="131" customWidth="1"/>
    <col min="30" max="16384" width="3.125" style="133"/>
  </cols>
  <sheetData>
    <row r="1" spans="2:32" ht="18.75" customHeight="1"/>
    <row r="2" spans="2:32" ht="18.75" customHeight="1">
      <c r="B2" s="131" t="s">
        <v>92</v>
      </c>
    </row>
    <row r="3" spans="2:32" ht="18.75" customHeight="1"/>
    <row r="4" spans="2:32" ht="18.75" customHeight="1">
      <c r="U4" s="134" t="s">
        <v>284</v>
      </c>
      <c r="V4" s="135" t="s">
        <v>316</v>
      </c>
      <c r="X4" s="158"/>
      <c r="Y4" s="355"/>
      <c r="Z4" s="355"/>
      <c r="AA4" s="136" t="s">
        <v>94</v>
      </c>
    </row>
    <row r="5" spans="2:32" ht="18.75" customHeight="1">
      <c r="R5" s="136"/>
      <c r="T5" s="356" t="s">
        <v>262</v>
      </c>
      <c r="U5" s="356"/>
      <c r="V5" s="137"/>
      <c r="W5" s="135" t="s">
        <v>0</v>
      </c>
      <c r="X5" s="137"/>
      <c r="Y5" s="135" t="s">
        <v>1</v>
      </c>
      <c r="Z5" s="137"/>
      <c r="AA5" s="135" t="s">
        <v>2</v>
      </c>
      <c r="AF5" s="131" t="str">
        <f>'[1]1-1交付申請書(鏡)'!AG5</f>
        <v>平成</v>
      </c>
    </row>
    <row r="6" spans="2:32" ht="18.75" customHeight="1">
      <c r="AF6" s="131" t="str">
        <f>'[1]1-1交付申請書(鏡)'!AG6</f>
        <v>令和</v>
      </c>
    </row>
    <row r="7" spans="2:32" ht="18.75" customHeight="1">
      <c r="C7" s="358">
        <f>'1-1交付申請書(鏡)'!S12</f>
        <v>0</v>
      </c>
      <c r="D7" s="358"/>
      <c r="E7" s="358"/>
      <c r="F7" s="358"/>
      <c r="G7" s="358"/>
      <c r="H7" s="358"/>
      <c r="I7" s="358"/>
      <c r="J7" s="358"/>
      <c r="K7" s="358"/>
      <c r="L7" s="358"/>
    </row>
    <row r="8" spans="2:32" ht="18.75" customHeight="1">
      <c r="D8" s="358">
        <f>'1-1交付申請書(鏡)'!T13</f>
        <v>0</v>
      </c>
      <c r="E8" s="358"/>
      <c r="F8" s="358"/>
      <c r="G8" s="358"/>
      <c r="H8" s="358"/>
      <c r="I8" s="358"/>
      <c r="J8" s="358"/>
      <c r="K8" s="358"/>
      <c r="L8" s="358"/>
      <c r="M8" s="131" t="s">
        <v>96</v>
      </c>
    </row>
    <row r="9" spans="2:32" ht="18.75" customHeight="1"/>
    <row r="10" spans="2:32" ht="18.75" customHeight="1">
      <c r="Q10" s="131" t="s">
        <v>97</v>
      </c>
    </row>
    <row r="11" spans="2:32" ht="18.75" customHeight="1">
      <c r="P11" s="131" t="s">
        <v>285</v>
      </c>
      <c r="Q11" s="131" t="s">
        <v>99</v>
      </c>
      <c r="S11" s="131"/>
      <c r="T11" s="131"/>
      <c r="U11" s="131"/>
      <c r="V11" s="131"/>
      <c r="W11" s="131"/>
      <c r="X11" s="131"/>
    </row>
    <row r="12" spans="2:32" ht="18.75" customHeight="1">
      <c r="S12" s="131"/>
      <c r="T12" s="131"/>
      <c r="U12" s="131"/>
      <c r="Y12" s="132"/>
      <c r="Z12" s="132"/>
      <c r="AA12" s="132"/>
    </row>
    <row r="13" spans="2:32" ht="18.75" customHeight="1">
      <c r="E13" s="136"/>
    </row>
    <row r="14" spans="2:32" ht="18.75" customHeight="1">
      <c r="B14" s="136"/>
      <c r="C14" s="136"/>
      <c r="D14" s="136"/>
      <c r="E14" s="136"/>
      <c r="F14" s="136"/>
      <c r="G14" s="134" t="s">
        <v>260</v>
      </c>
      <c r="H14" s="137">
        <f>'1-1交付申請書(鏡)'!H17</f>
        <v>3</v>
      </c>
      <c r="I14" s="136" t="s">
        <v>21</v>
      </c>
      <c r="J14" s="138"/>
      <c r="K14" s="138"/>
      <c r="L14" s="138"/>
      <c r="M14" s="138"/>
      <c r="N14" s="138"/>
      <c r="O14" s="138"/>
      <c r="P14" s="138"/>
      <c r="Q14" s="138"/>
      <c r="R14" s="138"/>
      <c r="S14" s="138"/>
      <c r="T14" s="138"/>
      <c r="U14" s="136"/>
      <c r="V14" s="136"/>
      <c r="W14" s="136"/>
      <c r="X14" s="136"/>
      <c r="Y14" s="136"/>
      <c r="Z14" s="136"/>
      <c r="AA14" s="136"/>
      <c r="AB14" s="136"/>
      <c r="AC14" s="136"/>
    </row>
    <row r="15" spans="2:32" ht="18.75" customHeight="1">
      <c r="B15" s="136"/>
      <c r="C15" s="136"/>
      <c r="D15" s="136"/>
      <c r="E15" s="136"/>
      <c r="F15" s="132"/>
      <c r="G15" s="132"/>
      <c r="H15" s="136"/>
      <c r="I15" s="136"/>
      <c r="J15" s="138"/>
      <c r="K15" s="138"/>
      <c r="L15" s="138"/>
      <c r="M15" s="138"/>
      <c r="N15" s="138"/>
      <c r="O15" s="139" t="s">
        <v>100</v>
      </c>
      <c r="P15" s="138"/>
      <c r="Q15" s="138"/>
      <c r="R15" s="138"/>
      <c r="S15" s="138"/>
      <c r="T15" s="138"/>
      <c r="U15" s="136"/>
      <c r="V15" s="136"/>
      <c r="W15" s="136"/>
      <c r="X15" s="136"/>
      <c r="Y15" s="136"/>
      <c r="Z15" s="136"/>
      <c r="AA15" s="136"/>
      <c r="AB15" s="136"/>
      <c r="AC15" s="136"/>
    </row>
    <row r="16" spans="2:32" ht="18.75" customHeight="1">
      <c r="S16" s="131"/>
      <c r="T16" s="131"/>
      <c r="U16" s="131"/>
      <c r="V16" s="131"/>
      <c r="W16" s="131"/>
      <c r="X16" s="131"/>
      <c r="AF16" s="131"/>
    </row>
    <row r="17" spans="1:32" ht="18.75" customHeight="1">
      <c r="C17" s="134" t="s">
        <v>359</v>
      </c>
      <c r="D17" s="132">
        <f>'1-1交付申請書(鏡)'!X5</f>
        <v>0</v>
      </c>
      <c r="E17" s="132" t="s">
        <v>0</v>
      </c>
      <c r="F17" s="132">
        <f>'1-1交付申請書(鏡)'!Z5</f>
        <v>0</v>
      </c>
      <c r="G17" s="132" t="s">
        <v>87</v>
      </c>
      <c r="H17" s="132">
        <f>'1-1交付申請書(鏡)'!AB5</f>
        <v>0</v>
      </c>
      <c r="I17" s="132" t="s">
        <v>2</v>
      </c>
      <c r="J17" s="131" t="s">
        <v>286</v>
      </c>
      <c r="O17" s="133"/>
      <c r="Q17" s="134" t="str">
        <f>G14</f>
        <v>令和</v>
      </c>
      <c r="R17" s="132">
        <f>H14</f>
        <v>3</v>
      </c>
      <c r="S17" s="131" t="s">
        <v>351</v>
      </c>
      <c r="U17" s="131"/>
      <c r="V17" s="131"/>
      <c r="W17" s="131"/>
      <c r="X17" s="131"/>
      <c r="AF17" s="131"/>
    </row>
    <row r="18" spans="1:32" ht="18.75" customHeight="1">
      <c r="B18" s="136" t="s">
        <v>350</v>
      </c>
      <c r="C18" s="136"/>
      <c r="D18" s="136"/>
      <c r="E18" s="136"/>
      <c r="F18" s="132"/>
      <c r="I18" s="357" t="str">
        <f>'1-1交付申請書(鏡)'!X20</f>
        <v>選択してください</v>
      </c>
      <c r="J18" s="357"/>
      <c r="K18" s="357"/>
      <c r="L18" s="357"/>
      <c r="M18" s="357"/>
      <c r="N18" s="357"/>
      <c r="O18" s="357"/>
      <c r="P18" s="131" t="s">
        <v>352</v>
      </c>
      <c r="AF18" s="131"/>
    </row>
    <row r="19" spans="1:32" ht="18.75" customHeight="1">
      <c r="B19" s="131" t="s">
        <v>353</v>
      </c>
      <c r="AF19" s="131"/>
    </row>
    <row r="20" spans="1:32" ht="18.75" customHeight="1">
      <c r="AF20" s="131"/>
    </row>
    <row r="21" spans="1:32" ht="18.75" customHeight="1">
      <c r="A21" s="140"/>
      <c r="B21" s="140"/>
      <c r="C21" s="140"/>
      <c r="D21" s="140"/>
      <c r="E21" s="140"/>
      <c r="F21" s="140"/>
      <c r="G21" s="140"/>
      <c r="H21" s="140"/>
      <c r="I21" s="140"/>
      <c r="J21" s="140"/>
      <c r="K21" s="140"/>
      <c r="L21" s="140"/>
      <c r="M21" s="140"/>
      <c r="N21" s="141"/>
      <c r="O21" s="139" t="s">
        <v>5</v>
      </c>
      <c r="P21" s="141"/>
      <c r="Q21" s="140"/>
      <c r="R21" s="140"/>
      <c r="S21" s="140"/>
      <c r="T21" s="140"/>
      <c r="U21" s="140"/>
      <c r="V21" s="140"/>
      <c r="W21" s="140"/>
      <c r="X21" s="140"/>
      <c r="Y21" s="140"/>
      <c r="Z21" s="140"/>
      <c r="AA21" s="140"/>
      <c r="AB21" s="140"/>
      <c r="AC21" s="140"/>
    </row>
    <row r="22" spans="1:32" ht="18.75" customHeight="1"/>
    <row r="23" spans="1:32" ht="18.75" customHeight="1">
      <c r="B23" s="136" t="s">
        <v>101</v>
      </c>
      <c r="C23" s="132"/>
      <c r="D23" s="135"/>
      <c r="E23" s="132"/>
      <c r="G23" s="132" t="s">
        <v>102</v>
      </c>
      <c r="H23" s="354">
        <f>'1-3収支予算書'!O36</f>
        <v>0</v>
      </c>
      <c r="I23" s="354"/>
      <c r="J23" s="354"/>
      <c r="K23" s="354"/>
      <c r="L23" s="131" t="s">
        <v>103</v>
      </c>
    </row>
    <row r="24" spans="1:32" ht="18.75" customHeight="1">
      <c r="B24" s="131" t="s">
        <v>104</v>
      </c>
      <c r="C24" s="142"/>
      <c r="D24" s="143"/>
      <c r="M24" s="133"/>
      <c r="N24" s="134" t="str">
        <f>C17</f>
        <v>令和</v>
      </c>
      <c r="O24" s="132">
        <f>D17</f>
        <v>0</v>
      </c>
      <c r="P24" s="132" t="s">
        <v>0</v>
      </c>
      <c r="Q24" s="132">
        <f>F17</f>
        <v>0</v>
      </c>
      <c r="R24" s="132" t="s">
        <v>87</v>
      </c>
      <c r="S24" s="132">
        <f>H17</f>
        <v>0</v>
      </c>
      <c r="T24" s="132" t="s">
        <v>2</v>
      </c>
      <c r="U24" s="131" t="s">
        <v>355</v>
      </c>
    </row>
    <row r="25" spans="1:32" ht="18.75" customHeight="1">
      <c r="B25" s="131" t="s">
        <v>354</v>
      </c>
      <c r="C25" s="142"/>
      <c r="D25" s="143"/>
      <c r="M25" s="134"/>
      <c r="N25" s="132"/>
      <c r="O25" s="132"/>
      <c r="P25" s="132"/>
      <c r="Q25" s="132"/>
      <c r="R25" s="132"/>
      <c r="T25" s="131"/>
    </row>
    <row r="26" spans="1:32" ht="18.75" customHeight="1">
      <c r="B26" s="131" t="s">
        <v>356</v>
      </c>
      <c r="C26" s="142"/>
    </row>
    <row r="27" spans="1:32" ht="18.75" customHeight="1">
      <c r="B27" s="131" t="s">
        <v>357</v>
      </c>
      <c r="C27" s="142"/>
    </row>
    <row r="28" spans="1:32" s="131" customFormat="1" ht="18.75" customHeight="1">
      <c r="B28" s="131" t="s">
        <v>287</v>
      </c>
      <c r="C28" s="142"/>
      <c r="S28" s="132"/>
      <c r="T28" s="132"/>
      <c r="U28" s="132"/>
      <c r="V28" s="132"/>
      <c r="W28" s="132"/>
      <c r="X28" s="132"/>
      <c r="AD28" s="133"/>
      <c r="AE28" s="133"/>
      <c r="AF28" s="133"/>
    </row>
    <row r="29" spans="1:32" s="131" customFormat="1" ht="18.75" customHeight="1">
      <c r="B29" s="131" t="s">
        <v>288</v>
      </c>
      <c r="C29" s="142"/>
      <c r="S29" s="132"/>
      <c r="T29" s="132"/>
      <c r="U29" s="132"/>
      <c r="V29" s="132"/>
      <c r="W29" s="132"/>
      <c r="X29" s="132"/>
      <c r="AD29" s="133"/>
      <c r="AE29" s="133"/>
      <c r="AF29" s="133"/>
    </row>
    <row r="30" spans="1:32" s="131" customFormat="1" ht="18.75" customHeight="1">
      <c r="B30" s="131" t="s">
        <v>366</v>
      </c>
      <c r="C30" s="142"/>
      <c r="G30" s="134" t="s">
        <v>359</v>
      </c>
      <c r="H30" s="137">
        <v>4</v>
      </c>
      <c r="I30" s="132" t="s">
        <v>0</v>
      </c>
      <c r="J30" s="137">
        <v>1</v>
      </c>
      <c r="K30" s="132" t="s">
        <v>87</v>
      </c>
      <c r="L30" s="137">
        <v>31</v>
      </c>
      <c r="M30" s="132" t="s">
        <v>2</v>
      </c>
      <c r="N30" s="131" t="s">
        <v>289</v>
      </c>
      <c r="S30" s="132"/>
      <c r="T30" s="132"/>
      <c r="U30" s="132"/>
      <c r="V30" s="132"/>
      <c r="W30" s="132"/>
      <c r="X30" s="132"/>
      <c r="AD30" s="133"/>
      <c r="AE30" s="133"/>
      <c r="AF30" s="133"/>
    </row>
    <row r="31" spans="1:32" s="131" customFormat="1" ht="18.75" customHeight="1">
      <c r="C31" s="142"/>
      <c r="S31" s="132"/>
      <c r="T31" s="132"/>
      <c r="U31" s="132"/>
      <c r="V31" s="132"/>
      <c r="W31" s="132"/>
      <c r="X31" s="132"/>
      <c r="AD31" s="133"/>
      <c r="AE31" s="133"/>
      <c r="AF31" s="133"/>
    </row>
    <row r="32" spans="1:32" s="131" customFormat="1" ht="18.75" customHeight="1">
      <c r="C32" s="142"/>
      <c r="S32" s="132"/>
      <c r="T32" s="132"/>
      <c r="U32" s="132"/>
      <c r="V32" s="132"/>
      <c r="W32" s="132"/>
      <c r="X32" s="132"/>
      <c r="AD32" s="133"/>
      <c r="AE32" s="133"/>
      <c r="AF32" s="133"/>
    </row>
    <row r="33" spans="3:32" s="131" customFormat="1" ht="18.75" customHeight="1">
      <c r="C33" s="142"/>
      <c r="S33" s="132"/>
      <c r="T33" s="132"/>
      <c r="U33" s="132"/>
      <c r="V33" s="132"/>
      <c r="W33" s="132"/>
      <c r="X33" s="132"/>
      <c r="AD33" s="133"/>
      <c r="AE33" s="133"/>
      <c r="AF33" s="133"/>
    </row>
    <row r="34" spans="3:32" s="131" customFormat="1" ht="18.75" customHeight="1">
      <c r="S34" s="132"/>
      <c r="T34" s="132"/>
      <c r="U34" s="132"/>
      <c r="V34" s="132"/>
      <c r="W34" s="132"/>
      <c r="X34" s="132"/>
      <c r="AD34" s="133"/>
      <c r="AE34" s="133"/>
      <c r="AF34" s="133"/>
    </row>
    <row r="35" spans="3:32" ht="18.75" customHeight="1"/>
    <row r="36" spans="3:32" ht="18.75" customHeight="1"/>
    <row r="37" spans="3:32" ht="18.75" customHeight="1"/>
    <row r="38" spans="3:32" ht="18.75" customHeight="1"/>
    <row r="39" spans="3:32" ht="18.75" customHeight="1"/>
    <row r="40" spans="3:32" ht="18.75" customHeight="1"/>
    <row r="41" spans="3:32" ht="18.75" customHeight="1"/>
    <row r="42" spans="3:32" ht="18.75" customHeight="1"/>
    <row r="43" spans="3:32" ht="18.75" customHeight="1"/>
    <row r="44" spans="3:32" ht="18.75" customHeight="1"/>
    <row r="45" spans="3:32" ht="18.75" customHeight="1"/>
    <row r="46" spans="3:32" ht="18.75" customHeight="1"/>
    <row r="47" spans="3:32" ht="18.75" customHeight="1"/>
    <row r="48" spans="3:32" ht="18.75" customHeight="1"/>
    <row r="49" ht="18.75" customHeight="1"/>
    <row r="50" ht="18.75" customHeight="1"/>
    <row r="51" ht="18.75" customHeight="1"/>
    <row r="52" ht="18.75" customHeight="1"/>
    <row r="53" ht="18.75" customHeight="1"/>
    <row r="54" ht="18.75" customHeight="1"/>
    <row r="55" ht="18.75" customHeight="1"/>
  </sheetData>
  <sheetProtection selectLockedCells="1"/>
  <mergeCells count="6">
    <mergeCell ref="H23:K23"/>
    <mergeCell ref="Y4:Z4"/>
    <mergeCell ref="T5:U5"/>
    <mergeCell ref="I18:O18"/>
    <mergeCell ref="D8:L8"/>
    <mergeCell ref="C7:L7"/>
  </mergeCells>
  <phoneticPr fontId="2"/>
  <conditionalFormatting sqref="X5">
    <cfRule type="cellIs" dxfId="92" priority="10" operator="equal">
      <formula>""</formula>
    </cfRule>
  </conditionalFormatting>
  <conditionalFormatting sqref="Z5">
    <cfRule type="cellIs" dxfId="91" priority="9" operator="equal">
      <formula>""</formula>
    </cfRule>
  </conditionalFormatting>
  <conditionalFormatting sqref="V5">
    <cfRule type="cellIs" dxfId="90" priority="8" operator="equal">
      <formula>""</formula>
    </cfRule>
  </conditionalFormatting>
  <conditionalFormatting sqref="H14">
    <cfRule type="cellIs" dxfId="89" priority="7" operator="equal">
      <formula>""</formula>
    </cfRule>
  </conditionalFormatting>
  <conditionalFormatting sqref="Y4">
    <cfRule type="cellIs" dxfId="88" priority="6" operator="equal">
      <formula>""</formula>
    </cfRule>
  </conditionalFormatting>
  <conditionalFormatting sqref="C7">
    <cfRule type="cellIs" dxfId="87" priority="5" operator="equal">
      <formula>""</formula>
    </cfRule>
  </conditionalFormatting>
  <conditionalFormatting sqref="D8">
    <cfRule type="cellIs" dxfId="86" priority="4" operator="equal">
      <formula>""</formula>
    </cfRule>
  </conditionalFormatting>
  <conditionalFormatting sqref="H30">
    <cfRule type="cellIs" dxfId="85" priority="3" operator="equal">
      <formula>""</formula>
    </cfRule>
  </conditionalFormatting>
  <conditionalFormatting sqref="J30">
    <cfRule type="cellIs" dxfId="84" priority="2" operator="equal">
      <formula>""</formula>
    </cfRule>
  </conditionalFormatting>
  <conditionalFormatting sqref="L30">
    <cfRule type="cellIs" dxfId="83" priority="1" operator="equal">
      <formula>""</formula>
    </cfRule>
  </conditionalFormatting>
  <pageMargins left="0.9055118110236221" right="0.51181102362204722" top="0.74803149606299213" bottom="0.74803149606299213" header="0.31496062992125984" footer="0.31496062992125984"/>
  <pageSetup paperSize="9" scale="93"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55"/>
  <sheetViews>
    <sheetView view="pageBreakPreview" zoomScaleNormal="100" zoomScaleSheetLayoutView="100" workbookViewId="0">
      <selection activeCell="W5" sqref="W5"/>
    </sheetView>
  </sheetViews>
  <sheetFormatPr defaultColWidth="3.125" defaultRowHeight="18.75"/>
  <cols>
    <col min="1" max="2" width="3.125" style="131"/>
    <col min="3" max="3" width="3.125" style="131" customWidth="1"/>
    <col min="4" max="7" width="3.125" style="131"/>
    <col min="8" max="8" width="3.125" style="131" customWidth="1"/>
    <col min="9" max="18" width="3.125" style="131"/>
    <col min="19" max="20" width="3.125" style="164"/>
    <col min="21" max="21" width="3.125" style="164" customWidth="1"/>
    <col min="22" max="24" width="3.125" style="164"/>
    <col min="25" max="27" width="3.125" style="131"/>
    <col min="28" max="28" width="3.125" style="131" customWidth="1"/>
    <col min="29" max="29" width="3.125" style="131" hidden="1" customWidth="1"/>
    <col min="30" max="16384" width="3.125" style="133"/>
  </cols>
  <sheetData>
    <row r="1" spans="2:32" ht="18.75" customHeight="1"/>
    <row r="2" spans="2:32" ht="18.75" customHeight="1">
      <c r="B2" s="131" t="s">
        <v>314</v>
      </c>
    </row>
    <row r="3" spans="2:32" ht="18.75" customHeight="1">
      <c r="B3" s="131" t="s">
        <v>315</v>
      </c>
    </row>
    <row r="4" spans="2:32" ht="18.75" customHeight="1">
      <c r="S4" s="131"/>
      <c r="T4" s="131"/>
      <c r="U4" s="131"/>
      <c r="V4" s="131"/>
      <c r="W4" s="131"/>
      <c r="X4" s="131"/>
    </row>
    <row r="5" spans="2:32" ht="18.75" customHeight="1">
      <c r="R5" s="136"/>
      <c r="T5" s="136"/>
      <c r="V5" s="165" t="s">
        <v>262</v>
      </c>
      <c r="W5" s="166"/>
      <c r="X5" s="136" t="s">
        <v>0</v>
      </c>
      <c r="Y5" s="166"/>
      <c r="Z5" s="136" t="s">
        <v>1</v>
      </c>
      <c r="AA5" s="166"/>
      <c r="AB5" s="136" t="s">
        <v>2</v>
      </c>
      <c r="AF5" s="131">
        <f>'1-1交付申請書(鏡)'!AG5</f>
        <v>0</v>
      </c>
    </row>
    <row r="6" spans="2:32" ht="18.75" customHeight="1">
      <c r="AF6" s="131">
        <f>'1-1交付申請書(鏡)'!AG6</f>
        <v>0</v>
      </c>
    </row>
    <row r="7" spans="2:32" ht="18.75" customHeight="1">
      <c r="C7" s="131" t="s">
        <v>3</v>
      </c>
      <c r="AF7" s="131"/>
    </row>
    <row r="8" spans="2:32" ht="18.75" customHeight="1">
      <c r="C8" s="131" t="s">
        <v>15</v>
      </c>
    </row>
    <row r="9" spans="2:32" ht="18.75" customHeight="1"/>
    <row r="10" spans="2:32" ht="18.75" customHeight="1">
      <c r="O10" s="131" t="s">
        <v>105</v>
      </c>
      <c r="R10" s="164"/>
      <c r="X10" s="131"/>
    </row>
    <row r="11" spans="2:32" ht="18.75" customHeight="1">
      <c r="P11" s="131" t="s">
        <v>17</v>
      </c>
      <c r="S11" s="178">
        <f>'1-1交付申請書(鏡)'!S11</f>
        <v>0</v>
      </c>
      <c r="T11" s="178"/>
      <c r="U11" s="178"/>
      <c r="V11" s="178"/>
      <c r="W11" s="178"/>
      <c r="X11" s="178"/>
      <c r="Y11" s="178"/>
      <c r="Z11" s="178"/>
      <c r="AA11" s="178"/>
      <c r="AB11" s="178"/>
      <c r="AC11" s="178"/>
      <c r="AD11" s="178"/>
    </row>
    <row r="12" spans="2:32" ht="18.75" customHeight="1">
      <c r="P12" s="144" t="s">
        <v>367</v>
      </c>
      <c r="Q12" s="144"/>
      <c r="R12" s="144"/>
      <c r="S12" s="358">
        <f>'1-1交付申請書(鏡)'!S12</f>
        <v>0</v>
      </c>
      <c r="T12" s="358"/>
      <c r="U12" s="358"/>
      <c r="V12" s="358"/>
      <c r="W12" s="358"/>
      <c r="X12" s="358"/>
      <c r="Y12" s="358"/>
      <c r="Z12" s="358"/>
      <c r="AA12" s="358"/>
      <c r="AB12" s="358"/>
    </row>
    <row r="13" spans="2:32" ht="18.75" customHeight="1">
      <c r="P13" s="144"/>
      <c r="Q13" s="144"/>
      <c r="R13" s="144"/>
      <c r="S13" s="144"/>
      <c r="T13" s="358">
        <f>'1-1交付申請書(鏡)'!T13</f>
        <v>0</v>
      </c>
      <c r="U13" s="358"/>
      <c r="V13" s="358"/>
      <c r="W13" s="358"/>
      <c r="X13" s="358"/>
      <c r="Y13" s="358"/>
      <c r="Z13" s="358"/>
      <c r="AA13" s="358"/>
      <c r="AB13" s="358"/>
      <c r="AD13" s="131" t="s">
        <v>4</v>
      </c>
    </row>
    <row r="14" spans="2:32" ht="18.75" customHeight="1">
      <c r="E14" s="136"/>
    </row>
    <row r="15" spans="2:32" ht="18.75" customHeight="1">
      <c r="E15" s="136"/>
    </row>
    <row r="16" spans="2:32" ht="18.75" customHeight="1">
      <c r="B16" s="136"/>
      <c r="C16" s="136"/>
      <c r="D16" s="136"/>
      <c r="E16" s="136"/>
      <c r="F16" s="136"/>
      <c r="G16" s="165" t="s">
        <v>262</v>
      </c>
      <c r="H16" s="166">
        <f>'1-1交付申請書(鏡)'!H17</f>
        <v>3</v>
      </c>
      <c r="I16" s="136" t="s">
        <v>21</v>
      </c>
      <c r="J16" s="138"/>
      <c r="K16" s="138"/>
      <c r="L16" s="138"/>
      <c r="M16" s="138"/>
      <c r="N16" s="138"/>
      <c r="O16" s="138"/>
      <c r="P16" s="138"/>
      <c r="Q16" s="138"/>
      <c r="R16" s="138"/>
      <c r="S16" s="138"/>
      <c r="T16" s="138"/>
      <c r="U16" s="136"/>
      <c r="V16" s="136"/>
      <c r="W16" s="136"/>
      <c r="X16" s="136"/>
      <c r="Y16" s="136"/>
      <c r="Z16" s="136"/>
      <c r="AA16" s="136"/>
      <c r="AB16" s="136"/>
      <c r="AC16" s="136"/>
    </row>
    <row r="17" spans="1:31" ht="18.75" customHeight="1">
      <c r="B17" s="136"/>
      <c r="C17" s="136"/>
      <c r="D17" s="136"/>
      <c r="E17" s="136"/>
      <c r="F17" s="164"/>
      <c r="G17" s="164"/>
      <c r="H17" s="136"/>
      <c r="I17" s="136"/>
      <c r="J17" s="138"/>
      <c r="K17" s="138"/>
      <c r="L17" s="138"/>
      <c r="M17" s="138"/>
      <c r="N17" s="138"/>
      <c r="O17" s="139" t="s">
        <v>106</v>
      </c>
      <c r="P17" s="138"/>
      <c r="Q17" s="138"/>
      <c r="R17" s="138"/>
      <c r="S17" s="138"/>
      <c r="T17" s="138"/>
      <c r="U17" s="136"/>
      <c r="V17" s="136"/>
      <c r="W17" s="136"/>
      <c r="X17" s="136"/>
      <c r="Y17" s="136"/>
      <c r="Z17" s="136"/>
      <c r="AA17" s="136"/>
      <c r="AB17" s="136"/>
      <c r="AC17" s="136"/>
    </row>
    <row r="18" spans="1:31" ht="18.75" customHeight="1">
      <c r="S18" s="131"/>
      <c r="T18" s="131"/>
      <c r="U18" s="131"/>
      <c r="V18" s="131"/>
      <c r="W18" s="131"/>
      <c r="X18" s="131"/>
    </row>
    <row r="19" spans="1:31" ht="18.75" customHeight="1">
      <c r="C19" s="165" t="str">
        <f>'2交付決定通知書'!T5</f>
        <v>令和</v>
      </c>
      <c r="D19" s="166">
        <f>'2交付決定通知書'!V5</f>
        <v>0</v>
      </c>
      <c r="E19" s="164" t="s">
        <v>107</v>
      </c>
      <c r="F19" s="164">
        <f>'2交付決定通知書'!X5</f>
        <v>0</v>
      </c>
      <c r="G19" s="164" t="s">
        <v>108</v>
      </c>
      <c r="H19" s="164">
        <f>'2交付決定通知書'!Z5</f>
        <v>0</v>
      </c>
      <c r="I19" s="135" t="s">
        <v>323</v>
      </c>
      <c r="J19" s="136"/>
      <c r="O19" s="357">
        <f>'2交付決定通知書'!Y4</f>
        <v>0</v>
      </c>
      <c r="P19" s="357"/>
      <c r="Q19" s="131" t="s">
        <v>111</v>
      </c>
      <c r="V19" s="133"/>
      <c r="Y19" s="165" t="str">
        <f>G16</f>
        <v>令和</v>
      </c>
      <c r="Z19" s="164">
        <f>H16</f>
        <v>3</v>
      </c>
      <c r="AA19" s="136" t="s">
        <v>112</v>
      </c>
      <c r="AB19" s="164"/>
      <c r="AC19" s="164"/>
    </row>
    <row r="20" spans="1:31" ht="18.75" customHeight="1">
      <c r="B20" s="136" t="s">
        <v>324</v>
      </c>
      <c r="C20" s="136"/>
      <c r="D20" s="136"/>
      <c r="E20" s="136"/>
      <c r="F20" s="136"/>
      <c r="G20" s="136"/>
      <c r="H20" s="136"/>
      <c r="I20" s="145"/>
      <c r="J20" s="145"/>
      <c r="K20" s="145"/>
      <c r="L20" s="136"/>
      <c r="N20" s="164"/>
      <c r="O20" s="133"/>
      <c r="P20" s="136" t="str">
        <f>'1-1交付申請書(鏡)'!X20</f>
        <v>選択してください</v>
      </c>
      <c r="R20" s="136"/>
      <c r="S20" s="136"/>
      <c r="T20" s="136"/>
      <c r="U20" s="136"/>
      <c r="V20" s="133"/>
      <c r="W20" s="136" t="s">
        <v>347</v>
      </c>
    </row>
    <row r="21" spans="1:31" ht="18.75" customHeight="1">
      <c r="B21" s="140" t="s">
        <v>348</v>
      </c>
      <c r="C21" s="140"/>
      <c r="D21" s="140"/>
      <c r="E21" s="140"/>
      <c r="F21" s="140"/>
      <c r="G21" s="140"/>
      <c r="H21" s="140"/>
      <c r="I21" s="140"/>
      <c r="J21" s="140"/>
      <c r="K21" s="140"/>
      <c r="L21" s="140"/>
      <c r="M21" s="140"/>
      <c r="N21" s="140"/>
      <c r="O21" s="140"/>
      <c r="P21" s="140"/>
      <c r="Q21" s="140"/>
      <c r="R21" s="140"/>
      <c r="S21" s="139"/>
      <c r="T21" s="139"/>
      <c r="U21" s="139"/>
      <c r="V21" s="139"/>
      <c r="W21" s="139"/>
      <c r="X21" s="139"/>
      <c r="Y21" s="140"/>
      <c r="Z21" s="140"/>
      <c r="AA21" s="140"/>
      <c r="AB21" s="140"/>
      <c r="AC21" s="140"/>
    </row>
    <row r="22" spans="1:31" ht="18.75" customHeight="1">
      <c r="B22" s="140" t="s">
        <v>349</v>
      </c>
      <c r="C22" s="140"/>
      <c r="D22" s="140"/>
      <c r="E22" s="140"/>
      <c r="F22" s="140"/>
      <c r="G22" s="140"/>
      <c r="H22" s="140"/>
      <c r="I22" s="140"/>
      <c r="J22" s="140"/>
      <c r="K22" s="140"/>
      <c r="L22" s="140"/>
      <c r="M22" s="140"/>
      <c r="N22" s="140"/>
      <c r="O22" s="140"/>
      <c r="P22" s="140"/>
      <c r="Q22" s="140"/>
      <c r="R22" s="140"/>
      <c r="S22" s="139"/>
      <c r="T22" s="139"/>
      <c r="U22" s="139"/>
      <c r="V22" s="139"/>
      <c r="W22" s="139"/>
      <c r="X22" s="139"/>
      <c r="Y22" s="140"/>
      <c r="Z22" s="140"/>
      <c r="AA22" s="140"/>
      <c r="AB22" s="140"/>
      <c r="AC22" s="140"/>
    </row>
    <row r="23" spans="1:31" ht="18.75" customHeight="1">
      <c r="B23" s="140"/>
      <c r="C23" s="140"/>
      <c r="D23" s="140"/>
      <c r="E23" s="140"/>
      <c r="F23" s="140"/>
      <c r="G23" s="140"/>
      <c r="H23" s="140"/>
      <c r="I23" s="140"/>
      <c r="J23" s="140"/>
      <c r="K23" s="140"/>
      <c r="L23" s="140"/>
      <c r="M23" s="140"/>
      <c r="N23" s="140"/>
      <c r="O23" s="140"/>
      <c r="P23" s="140"/>
      <c r="Q23" s="140"/>
      <c r="R23" s="140"/>
      <c r="S23" s="139"/>
      <c r="T23" s="139"/>
      <c r="U23" s="139"/>
      <c r="V23" s="139"/>
      <c r="W23" s="139"/>
      <c r="X23" s="139"/>
      <c r="Y23" s="140"/>
      <c r="Z23" s="140"/>
      <c r="AA23" s="140"/>
      <c r="AB23" s="140"/>
      <c r="AC23" s="140"/>
    </row>
    <row r="24" spans="1:31" ht="18.75" customHeight="1">
      <c r="A24" s="140"/>
      <c r="B24" s="140"/>
      <c r="C24" s="140"/>
      <c r="D24" s="140"/>
      <c r="E24" s="140"/>
      <c r="F24" s="140"/>
      <c r="G24" s="140"/>
      <c r="H24" s="140"/>
      <c r="I24" s="140"/>
      <c r="J24" s="140"/>
      <c r="K24" s="140"/>
      <c r="L24" s="140"/>
      <c r="M24" s="140"/>
      <c r="N24" s="141"/>
      <c r="O24" s="139" t="s">
        <v>5</v>
      </c>
      <c r="P24" s="141"/>
      <c r="Q24" s="140"/>
      <c r="R24" s="140"/>
      <c r="S24" s="140"/>
      <c r="T24" s="140"/>
      <c r="U24" s="140"/>
      <c r="V24" s="140"/>
      <c r="W24" s="140"/>
      <c r="X24" s="140"/>
      <c r="Y24" s="140"/>
      <c r="Z24" s="140"/>
      <c r="AA24" s="140"/>
      <c r="AB24" s="140"/>
      <c r="AC24" s="140"/>
    </row>
    <row r="25" spans="1:31" ht="18.75" customHeight="1">
      <c r="B25" s="140"/>
      <c r="C25" s="140"/>
      <c r="D25" s="140"/>
      <c r="E25" s="140"/>
      <c r="F25" s="140"/>
      <c r="G25" s="140"/>
      <c r="H25" s="140"/>
      <c r="I25" s="140"/>
      <c r="J25" s="140"/>
      <c r="K25" s="140"/>
      <c r="L25" s="140"/>
      <c r="M25" s="140"/>
      <c r="N25" s="140"/>
      <c r="O25" s="140"/>
      <c r="P25" s="140"/>
      <c r="Q25" s="140"/>
      <c r="R25" s="140"/>
      <c r="S25" s="139"/>
      <c r="T25" s="139"/>
      <c r="U25" s="139"/>
      <c r="V25" s="139"/>
      <c r="W25" s="139"/>
      <c r="X25" s="139"/>
      <c r="Y25" s="140"/>
      <c r="Z25" s="140"/>
      <c r="AA25" s="140"/>
      <c r="AB25" s="140"/>
      <c r="AC25" s="140"/>
    </row>
    <row r="26" spans="1:31" ht="18.75" customHeight="1">
      <c r="B26" s="138" t="s">
        <v>113</v>
      </c>
      <c r="C26" s="139"/>
      <c r="D26" s="146"/>
      <c r="E26" s="139"/>
      <c r="F26" s="140"/>
      <c r="G26" s="140"/>
      <c r="H26" s="140"/>
      <c r="I26" s="140"/>
      <c r="J26" s="140"/>
      <c r="K26" s="140"/>
      <c r="L26" s="140"/>
      <c r="M26" s="140"/>
      <c r="N26" s="140"/>
      <c r="O26" s="140"/>
      <c r="P26" s="140"/>
      <c r="Q26" s="140"/>
      <c r="R26" s="140"/>
      <c r="S26" s="139"/>
      <c r="T26" s="139"/>
      <c r="U26" s="139"/>
      <c r="V26" s="139"/>
      <c r="W26" s="139"/>
      <c r="X26" s="139"/>
      <c r="Y26" s="140"/>
      <c r="Z26" s="140"/>
      <c r="AA26" s="140"/>
      <c r="AB26" s="140"/>
      <c r="AC26" s="140"/>
    </row>
    <row r="27" spans="1:31" ht="18.75" customHeight="1">
      <c r="B27" s="140"/>
      <c r="C27" s="359"/>
      <c r="D27" s="359"/>
      <c r="E27" s="359"/>
      <c r="F27" s="359"/>
      <c r="G27" s="359"/>
      <c r="H27" s="359"/>
      <c r="I27" s="359"/>
      <c r="J27" s="359"/>
      <c r="K27" s="359"/>
      <c r="L27" s="359"/>
      <c r="M27" s="359"/>
      <c r="N27" s="359"/>
      <c r="O27" s="359"/>
      <c r="P27" s="359"/>
      <c r="Q27" s="359"/>
      <c r="R27" s="359"/>
      <c r="S27" s="359"/>
      <c r="T27" s="359"/>
      <c r="U27" s="359"/>
      <c r="V27" s="359"/>
      <c r="W27" s="359"/>
      <c r="X27" s="359"/>
      <c r="Y27" s="359"/>
      <c r="Z27" s="359"/>
      <c r="AA27" s="359"/>
      <c r="AB27" s="359"/>
      <c r="AC27" s="359"/>
      <c r="AD27" s="359"/>
      <c r="AE27" s="359"/>
    </row>
    <row r="28" spans="1:31" ht="18.75" customHeight="1">
      <c r="B28" s="140"/>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row>
    <row r="29" spans="1:31" ht="18.75" customHeight="1">
      <c r="B29" s="140"/>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row>
    <row r="30" spans="1:31" ht="18.75" customHeight="1">
      <c r="B30" s="140"/>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c r="AC30" s="359"/>
      <c r="AD30" s="359"/>
      <c r="AE30" s="359"/>
    </row>
    <row r="31" spans="1:31" ht="18.75" customHeight="1">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c r="AC31" s="359"/>
      <c r="AD31" s="359"/>
      <c r="AE31" s="359"/>
    </row>
    <row r="32" spans="1:31" ht="18.75" customHeight="1">
      <c r="B32" s="131" t="s">
        <v>114</v>
      </c>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row>
    <row r="33" spans="2:31" ht="18.75" customHeight="1">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row>
    <row r="34" spans="2:31" ht="18.75" customHeight="1">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row>
    <row r="35" spans="2:31" ht="18.75" customHeight="1">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row>
    <row r="36" spans="2:31" ht="18.75" customHeight="1">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row>
    <row r="37" spans="2:31" ht="18.75" customHeight="1">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row>
    <row r="38" spans="2:31" ht="18.75" customHeight="1">
      <c r="B38" s="131" t="s">
        <v>115</v>
      </c>
    </row>
    <row r="39" spans="2:31" ht="18.75" customHeight="1">
      <c r="C39" s="131" t="s">
        <v>116</v>
      </c>
    </row>
    <row r="40" spans="2:31" ht="18.75" customHeight="1"/>
    <row r="41" spans="2:31" ht="18.75" customHeight="1"/>
    <row r="42" spans="2:31" ht="18.75" customHeight="1"/>
    <row r="43" spans="2:31" ht="18.75" customHeight="1"/>
    <row r="44" spans="2:31" ht="18.75" customHeight="1"/>
    <row r="45" spans="2:31" ht="18.75" customHeight="1"/>
    <row r="46" spans="2:31" ht="18.75" customHeight="1"/>
    <row r="47" spans="2:31" ht="18.75" customHeight="1"/>
    <row r="48" spans="2:31" ht="18.75" customHeight="1"/>
    <row r="49" ht="18.75" customHeight="1"/>
    <row r="50" ht="18.75" customHeight="1"/>
    <row r="51" ht="18.75" customHeight="1"/>
    <row r="52" ht="18.75" customHeight="1"/>
    <row r="53" ht="18.75" customHeight="1"/>
    <row r="54" ht="18.75" customHeight="1"/>
    <row r="55" ht="18.75" customHeight="1"/>
  </sheetData>
  <sheetProtection selectLockedCells="1"/>
  <mergeCells count="5">
    <mergeCell ref="C33:AE37"/>
    <mergeCell ref="O19:P19"/>
    <mergeCell ref="C27:AE31"/>
    <mergeCell ref="T13:AB13"/>
    <mergeCell ref="S12:AB12"/>
  </mergeCells>
  <phoneticPr fontId="2"/>
  <conditionalFormatting sqref="Y5 T13 S12">
    <cfRule type="cellIs" dxfId="82" priority="9" operator="equal">
      <formula>""</formula>
    </cfRule>
  </conditionalFormatting>
  <conditionalFormatting sqref="AA5">
    <cfRule type="cellIs" dxfId="81" priority="8" operator="equal">
      <formula>""</formula>
    </cfRule>
  </conditionalFormatting>
  <conditionalFormatting sqref="S11">
    <cfRule type="cellIs" dxfId="80" priority="7" operator="equal">
      <formula>""</formula>
    </cfRule>
  </conditionalFormatting>
  <conditionalFormatting sqref="W5">
    <cfRule type="cellIs" dxfId="79" priority="6" operator="equal">
      <formula>""</formula>
    </cfRule>
  </conditionalFormatting>
  <conditionalFormatting sqref="H16">
    <cfRule type="cellIs" dxfId="78" priority="5" operator="equal">
      <formula>""</formula>
    </cfRule>
  </conditionalFormatting>
  <conditionalFormatting sqref="C27">
    <cfRule type="cellIs" dxfId="77" priority="2" operator="equal">
      <formula>""</formula>
    </cfRule>
  </conditionalFormatting>
  <conditionalFormatting sqref="D19">
    <cfRule type="cellIs" dxfId="76" priority="3" operator="equal">
      <formula>""</formula>
    </cfRule>
  </conditionalFormatting>
  <conditionalFormatting sqref="C33">
    <cfRule type="cellIs" dxfId="75" priority="1" operator="equal">
      <formula>""</formula>
    </cfRule>
  </conditionalFormatting>
  <pageMargins left="0.9055118110236221" right="0.51181102362204722" top="0.74803149606299213" bottom="0.74803149606299213" header="0.31496062992125984" footer="0.31496062992125984"/>
  <pageSetup paperSize="9" scale="87"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54"/>
  <sheetViews>
    <sheetView view="pageBreakPreview" zoomScaleNormal="100" zoomScaleSheetLayoutView="100" workbookViewId="0">
      <selection activeCell="S21" sqref="S21:U21"/>
    </sheetView>
  </sheetViews>
  <sheetFormatPr defaultRowHeight="18.75"/>
  <cols>
    <col min="1" max="31" width="3.125" style="2" customWidth="1"/>
    <col min="32" max="32" width="16.125" bestFit="1" customWidth="1"/>
  </cols>
  <sheetData>
    <row r="1" spans="1:31" ht="18.75" customHeight="1"/>
    <row r="2" spans="1:31" ht="18.75" customHeight="1">
      <c r="A2" s="2" t="s">
        <v>118</v>
      </c>
      <c r="U2" s="7" t="s">
        <v>23</v>
      </c>
      <c r="V2" s="418" t="str">
        <f>'1-1交付申請書(鏡)'!X20</f>
        <v>選択してください</v>
      </c>
      <c r="W2" s="418"/>
      <c r="X2" s="418"/>
      <c r="Y2" s="418"/>
      <c r="Z2" s="418"/>
      <c r="AA2" s="418"/>
      <c r="AB2" s="418"/>
      <c r="AC2" s="7" t="s">
        <v>7</v>
      </c>
    </row>
    <row r="3" spans="1:31" ht="18.75" customHeight="1"/>
    <row r="4" spans="1:31" ht="18.75" customHeight="1">
      <c r="A4" s="418" t="s">
        <v>117</v>
      </c>
      <c r="B4" s="418"/>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7"/>
      <c r="AE4" s="7"/>
    </row>
    <row r="5" spans="1:31" ht="18.75" customHeight="1"/>
    <row r="6" spans="1:31" ht="18.75" customHeight="1">
      <c r="A6" s="2" t="s">
        <v>37</v>
      </c>
    </row>
    <row r="7" spans="1:31" ht="18.75" customHeight="1" thickBot="1">
      <c r="Z7" s="2" t="s">
        <v>274</v>
      </c>
    </row>
    <row r="8" spans="1:31" ht="18.75" customHeight="1">
      <c r="B8" s="419" t="s">
        <v>10</v>
      </c>
      <c r="C8" s="398"/>
      <c r="D8" s="398"/>
      <c r="E8" s="398"/>
      <c r="F8" s="411"/>
      <c r="G8" s="423" t="s">
        <v>45</v>
      </c>
      <c r="H8" s="424"/>
      <c r="I8" s="424"/>
      <c r="J8" s="424"/>
      <c r="K8" s="424"/>
      <c r="L8" s="425"/>
      <c r="M8" s="410" t="s">
        <v>43</v>
      </c>
      <c r="N8" s="398"/>
      <c r="O8" s="398"/>
      <c r="P8" s="398"/>
      <c r="Q8" s="398"/>
      <c r="R8" s="411"/>
      <c r="S8" s="410" t="s">
        <v>9</v>
      </c>
      <c r="T8" s="398"/>
      <c r="U8" s="398"/>
      <c r="V8" s="398"/>
      <c r="W8" s="398"/>
      <c r="X8" s="398"/>
      <c r="Y8" s="398"/>
      <c r="Z8" s="398"/>
      <c r="AA8" s="398"/>
      <c r="AB8" s="399"/>
    </row>
    <row r="9" spans="1:31" ht="18.75" customHeight="1">
      <c r="B9" s="420"/>
      <c r="C9" s="400"/>
      <c r="D9" s="400"/>
      <c r="E9" s="400"/>
      <c r="F9" s="421"/>
      <c r="G9" s="426"/>
      <c r="H9" s="427"/>
      <c r="I9" s="427"/>
      <c r="J9" s="427"/>
      <c r="K9" s="427"/>
      <c r="L9" s="428"/>
      <c r="M9" s="429"/>
      <c r="N9" s="400"/>
      <c r="O9" s="400"/>
      <c r="P9" s="400"/>
      <c r="Q9" s="400"/>
      <c r="R9" s="421"/>
      <c r="S9" s="429"/>
      <c r="T9" s="400"/>
      <c r="U9" s="400"/>
      <c r="V9" s="400"/>
      <c r="W9" s="400"/>
      <c r="X9" s="400"/>
      <c r="Y9" s="400"/>
      <c r="Z9" s="400"/>
      <c r="AA9" s="400"/>
      <c r="AB9" s="401"/>
    </row>
    <row r="10" spans="1:31" ht="18.75" customHeight="1" thickBot="1">
      <c r="B10" s="422"/>
      <c r="C10" s="370"/>
      <c r="D10" s="370"/>
      <c r="E10" s="370"/>
      <c r="F10" s="370"/>
      <c r="G10" s="415" t="s">
        <v>119</v>
      </c>
      <c r="H10" s="416"/>
      <c r="I10" s="417"/>
      <c r="J10" s="416" t="s">
        <v>120</v>
      </c>
      <c r="K10" s="416"/>
      <c r="L10" s="417"/>
      <c r="M10" s="415" t="s">
        <v>119</v>
      </c>
      <c r="N10" s="416"/>
      <c r="O10" s="417"/>
      <c r="P10" s="415" t="s">
        <v>120</v>
      </c>
      <c r="Q10" s="416"/>
      <c r="R10" s="417"/>
      <c r="S10" s="430"/>
      <c r="T10" s="370"/>
      <c r="U10" s="370"/>
      <c r="V10" s="370"/>
      <c r="W10" s="370"/>
      <c r="X10" s="370"/>
      <c r="Y10" s="370"/>
      <c r="Z10" s="370"/>
      <c r="AA10" s="370"/>
      <c r="AB10" s="371"/>
    </row>
    <row r="11" spans="1:31" ht="18.75" customHeight="1">
      <c r="B11" s="437" t="s">
        <v>369</v>
      </c>
      <c r="C11" s="438"/>
      <c r="D11" s="438"/>
      <c r="E11" s="438"/>
      <c r="F11" s="439"/>
      <c r="G11" s="450">
        <f>P38</f>
        <v>0</v>
      </c>
      <c r="H11" s="451"/>
      <c r="I11" s="451"/>
      <c r="J11" s="447">
        <f>S38</f>
        <v>0</v>
      </c>
      <c r="K11" s="448"/>
      <c r="L11" s="448"/>
      <c r="M11" s="447">
        <f>P38</f>
        <v>0</v>
      </c>
      <c r="N11" s="448"/>
      <c r="O11" s="448"/>
      <c r="P11" s="447">
        <f>S38</f>
        <v>0</v>
      </c>
      <c r="Q11" s="448"/>
      <c r="R11" s="449"/>
      <c r="S11" s="440" t="s">
        <v>59</v>
      </c>
      <c r="T11" s="438"/>
      <c r="U11" s="438"/>
      <c r="V11" s="438"/>
      <c r="W11" s="438"/>
      <c r="X11" s="438"/>
      <c r="Y11" s="438"/>
      <c r="Z11" s="438"/>
      <c r="AA11" s="438"/>
      <c r="AB11" s="441"/>
    </row>
    <row r="12" spans="1:31" ht="18.75" customHeight="1">
      <c r="B12" s="442" t="s">
        <v>370</v>
      </c>
      <c r="C12" s="443"/>
      <c r="D12" s="443"/>
      <c r="E12" s="443"/>
      <c r="F12" s="444"/>
      <c r="G12" s="452">
        <f>'1-3収支予算書'!G11</f>
        <v>0</v>
      </c>
      <c r="H12" s="453"/>
      <c r="I12" s="454"/>
      <c r="J12" s="455">
        <f>P12</f>
        <v>0</v>
      </c>
      <c r="K12" s="456"/>
      <c r="L12" s="457"/>
      <c r="M12" s="452">
        <f>'1-3収支予算書'!L11</f>
        <v>0</v>
      </c>
      <c r="N12" s="453"/>
      <c r="O12" s="453"/>
      <c r="P12" s="452">
        <v>0</v>
      </c>
      <c r="Q12" s="458"/>
      <c r="R12" s="459"/>
      <c r="S12" s="445"/>
      <c r="T12" s="443"/>
      <c r="U12" s="443"/>
      <c r="V12" s="443"/>
      <c r="W12" s="443"/>
      <c r="X12" s="443"/>
      <c r="Y12" s="443"/>
      <c r="Z12" s="443"/>
      <c r="AA12" s="443"/>
      <c r="AB12" s="446"/>
    </row>
    <row r="13" spans="1:31" ht="18.75" customHeight="1" thickBot="1">
      <c r="B13" s="464" t="s">
        <v>371</v>
      </c>
      <c r="C13" s="465"/>
      <c r="D13" s="465"/>
      <c r="E13" s="465"/>
      <c r="F13" s="466"/>
      <c r="G13" s="474">
        <f>G14-(G11+G12)</f>
        <v>0</v>
      </c>
      <c r="H13" s="475"/>
      <c r="I13" s="475"/>
      <c r="J13" s="474">
        <f t="shared" ref="J13" si="0">J14-(J11+J12)</f>
        <v>0</v>
      </c>
      <c r="K13" s="475"/>
      <c r="L13" s="475"/>
      <c r="M13" s="474">
        <f>M14-(M11+M12)</f>
        <v>0</v>
      </c>
      <c r="N13" s="475"/>
      <c r="O13" s="475"/>
      <c r="P13" s="474">
        <f t="shared" ref="P13" si="1">P14-(P11+P12)</f>
        <v>0</v>
      </c>
      <c r="Q13" s="475"/>
      <c r="R13" s="475"/>
      <c r="S13" s="467"/>
      <c r="T13" s="465"/>
      <c r="U13" s="465"/>
      <c r="V13" s="465"/>
      <c r="W13" s="465"/>
      <c r="X13" s="465"/>
      <c r="Y13" s="465"/>
      <c r="Z13" s="465"/>
      <c r="AA13" s="465"/>
      <c r="AB13" s="468"/>
    </row>
    <row r="14" spans="1:31" ht="18.75" customHeight="1" thickBot="1">
      <c r="B14" s="469" t="s">
        <v>60</v>
      </c>
      <c r="C14" s="470"/>
      <c r="D14" s="470"/>
      <c r="E14" s="470"/>
      <c r="F14" s="470"/>
      <c r="G14" s="375">
        <f>J36</f>
        <v>0</v>
      </c>
      <c r="H14" s="373"/>
      <c r="I14" s="373"/>
      <c r="J14" s="375">
        <f>M36</f>
        <v>0</v>
      </c>
      <c r="K14" s="373"/>
      <c r="L14" s="374"/>
      <c r="M14" s="375">
        <f>P36</f>
        <v>0</v>
      </c>
      <c r="N14" s="460"/>
      <c r="O14" s="460"/>
      <c r="P14" s="375">
        <f>S36</f>
        <v>0</v>
      </c>
      <c r="Q14" s="460"/>
      <c r="R14" s="461"/>
      <c r="S14" s="471"/>
      <c r="T14" s="472"/>
      <c r="U14" s="472"/>
      <c r="V14" s="472"/>
      <c r="W14" s="472"/>
      <c r="X14" s="472"/>
      <c r="Y14" s="472"/>
      <c r="Z14" s="472"/>
      <c r="AA14" s="472"/>
      <c r="AB14" s="473"/>
    </row>
    <row r="15" spans="1:31" ht="18.75" customHeight="1"/>
    <row r="16" spans="1:31" ht="18.75" customHeight="1">
      <c r="A16" s="2" t="s">
        <v>38</v>
      </c>
    </row>
    <row r="17" spans="1:32" ht="18.75" customHeight="1" thickBot="1">
      <c r="Z17" s="2" t="s">
        <v>274</v>
      </c>
    </row>
    <row r="18" spans="1:32" ht="18.75" customHeight="1">
      <c r="B18" s="419" t="s">
        <v>42</v>
      </c>
      <c r="C18" s="398"/>
      <c r="D18" s="411"/>
      <c r="E18" s="410" t="s">
        <v>44</v>
      </c>
      <c r="F18" s="398"/>
      <c r="G18" s="398"/>
      <c r="H18" s="398"/>
      <c r="I18" s="399"/>
      <c r="J18" s="424" t="s">
        <v>45</v>
      </c>
      <c r="K18" s="424"/>
      <c r="L18" s="424"/>
      <c r="M18" s="424"/>
      <c r="N18" s="424"/>
      <c r="O18" s="425"/>
      <c r="P18" s="410" t="s">
        <v>43</v>
      </c>
      <c r="Q18" s="398"/>
      <c r="R18" s="398"/>
      <c r="S18" s="398"/>
      <c r="T18" s="398"/>
      <c r="U18" s="411"/>
      <c r="V18" s="398" t="s">
        <v>9</v>
      </c>
      <c r="W18" s="398"/>
      <c r="X18" s="398"/>
      <c r="Y18" s="398"/>
      <c r="Z18" s="398"/>
      <c r="AA18" s="398"/>
      <c r="AB18" s="399"/>
    </row>
    <row r="19" spans="1:32" ht="18.75" customHeight="1">
      <c r="B19" s="420"/>
      <c r="C19" s="400"/>
      <c r="D19" s="421"/>
      <c r="E19" s="429"/>
      <c r="F19" s="400"/>
      <c r="G19" s="400"/>
      <c r="H19" s="400"/>
      <c r="I19" s="401"/>
      <c r="J19" s="433"/>
      <c r="K19" s="433"/>
      <c r="L19" s="433"/>
      <c r="M19" s="433"/>
      <c r="N19" s="433"/>
      <c r="O19" s="434"/>
      <c r="P19" s="412"/>
      <c r="Q19" s="413"/>
      <c r="R19" s="413"/>
      <c r="S19" s="413"/>
      <c r="T19" s="413"/>
      <c r="U19" s="414"/>
      <c r="V19" s="400"/>
      <c r="W19" s="400"/>
      <c r="X19" s="400"/>
      <c r="Y19" s="400"/>
      <c r="Z19" s="400"/>
      <c r="AA19" s="400"/>
      <c r="AB19" s="401"/>
    </row>
    <row r="20" spans="1:32" ht="18.75" customHeight="1" thickBot="1">
      <c r="B20" s="422"/>
      <c r="C20" s="370"/>
      <c r="D20" s="431"/>
      <c r="E20" s="430"/>
      <c r="F20" s="370"/>
      <c r="G20" s="370"/>
      <c r="H20" s="370"/>
      <c r="I20" s="371"/>
      <c r="J20" s="416" t="s">
        <v>119</v>
      </c>
      <c r="K20" s="416"/>
      <c r="L20" s="417"/>
      <c r="M20" s="435" t="s">
        <v>120</v>
      </c>
      <c r="N20" s="435"/>
      <c r="O20" s="436"/>
      <c r="P20" s="415" t="s">
        <v>119</v>
      </c>
      <c r="Q20" s="416"/>
      <c r="R20" s="417"/>
      <c r="S20" s="416" t="s">
        <v>120</v>
      </c>
      <c r="T20" s="416"/>
      <c r="U20" s="417"/>
      <c r="V20" s="400"/>
      <c r="W20" s="400"/>
      <c r="X20" s="400"/>
      <c r="Y20" s="400"/>
      <c r="Z20" s="400"/>
      <c r="AA20" s="400"/>
      <c r="AB20" s="401"/>
    </row>
    <row r="21" spans="1:32" ht="18.75" customHeight="1">
      <c r="A21" s="4"/>
      <c r="B21" s="419" t="s">
        <v>46</v>
      </c>
      <c r="C21" s="398"/>
      <c r="D21" s="411"/>
      <c r="E21" s="402"/>
      <c r="F21" s="403"/>
      <c r="G21" s="403"/>
      <c r="H21" s="403"/>
      <c r="I21" s="404"/>
      <c r="J21" s="405">
        <f>'1-3収支予算書'!K19</f>
        <v>0</v>
      </c>
      <c r="K21" s="406"/>
      <c r="L21" s="406"/>
      <c r="M21" s="406">
        <f>S21</f>
        <v>0</v>
      </c>
      <c r="N21" s="406"/>
      <c r="O21" s="406"/>
      <c r="P21" s="406">
        <f>'1-3収支予算書'!O19</f>
        <v>0</v>
      </c>
      <c r="Q21" s="406"/>
      <c r="R21" s="406"/>
      <c r="S21" s="406"/>
      <c r="T21" s="406"/>
      <c r="U21" s="406"/>
      <c r="V21" s="407"/>
      <c r="W21" s="407"/>
      <c r="X21" s="407"/>
      <c r="Y21" s="407"/>
      <c r="Z21" s="407"/>
      <c r="AA21" s="407"/>
      <c r="AB21" s="408"/>
    </row>
    <row r="22" spans="1:32" ht="18.75" customHeight="1">
      <c r="A22" s="4"/>
      <c r="B22" s="432"/>
      <c r="C22" s="413"/>
      <c r="D22" s="414"/>
      <c r="E22" s="409"/>
      <c r="F22" s="409"/>
      <c r="G22" s="409"/>
      <c r="H22" s="409"/>
      <c r="I22" s="409"/>
      <c r="J22" s="393">
        <f>'1-3収支予算書'!K20</f>
        <v>0</v>
      </c>
      <c r="K22" s="390"/>
      <c r="L22" s="390"/>
      <c r="M22" s="390">
        <f>S22</f>
        <v>0</v>
      </c>
      <c r="N22" s="390"/>
      <c r="O22" s="390"/>
      <c r="P22" s="390">
        <f>'1-3収支予算書'!O20</f>
        <v>0</v>
      </c>
      <c r="Q22" s="390"/>
      <c r="R22" s="390"/>
      <c r="S22" s="390"/>
      <c r="T22" s="390"/>
      <c r="U22" s="390"/>
      <c r="V22" s="385"/>
      <c r="W22" s="385"/>
      <c r="X22" s="385"/>
      <c r="Y22" s="385"/>
      <c r="Z22" s="385"/>
      <c r="AA22" s="385"/>
      <c r="AB22" s="386"/>
      <c r="AF22" s="2" t="s">
        <v>47</v>
      </c>
    </row>
    <row r="23" spans="1:32" ht="18.75" customHeight="1">
      <c r="A23" s="4"/>
      <c r="B23" s="396" t="s">
        <v>55</v>
      </c>
      <c r="C23" s="397"/>
      <c r="D23" s="397"/>
      <c r="E23" s="397"/>
      <c r="F23" s="397"/>
      <c r="G23" s="397"/>
      <c r="H23" s="397"/>
      <c r="I23" s="397"/>
      <c r="J23" s="393">
        <f>SUM(J21:L22)</f>
        <v>0</v>
      </c>
      <c r="K23" s="390"/>
      <c r="L23" s="390"/>
      <c r="M23" s="390">
        <f>SUM(M21:O22)</f>
        <v>0</v>
      </c>
      <c r="N23" s="390"/>
      <c r="O23" s="390"/>
      <c r="P23" s="390">
        <f>SUM(P21:R22)</f>
        <v>0</v>
      </c>
      <c r="Q23" s="390"/>
      <c r="R23" s="390"/>
      <c r="S23" s="390">
        <f>SUM(S21:U22)</f>
        <v>0</v>
      </c>
      <c r="T23" s="390"/>
      <c r="U23" s="390"/>
      <c r="V23" s="394"/>
      <c r="W23" s="394"/>
      <c r="X23" s="394"/>
      <c r="Y23" s="394"/>
      <c r="Z23" s="394"/>
      <c r="AA23" s="394"/>
      <c r="AB23" s="395"/>
      <c r="AF23" s="2" t="s">
        <v>48</v>
      </c>
    </row>
    <row r="24" spans="1:32" ht="18.75" customHeight="1">
      <c r="A24" s="4"/>
      <c r="B24" s="476" t="s">
        <v>56</v>
      </c>
      <c r="C24" s="477"/>
      <c r="D24" s="478"/>
      <c r="E24" s="392"/>
      <c r="F24" s="392"/>
      <c r="G24" s="392"/>
      <c r="H24" s="392"/>
      <c r="I24" s="392"/>
      <c r="J24" s="393">
        <f>'1-3収支予算書'!K22</f>
        <v>0</v>
      </c>
      <c r="K24" s="390"/>
      <c r="L24" s="390"/>
      <c r="M24" s="390">
        <f t="shared" ref="M24:M33" si="2">S24</f>
        <v>0</v>
      </c>
      <c r="N24" s="390"/>
      <c r="O24" s="390"/>
      <c r="P24" s="390">
        <f>'1-3収支予算書'!O22</f>
        <v>0</v>
      </c>
      <c r="Q24" s="390"/>
      <c r="R24" s="390"/>
      <c r="S24" s="390"/>
      <c r="T24" s="390"/>
      <c r="U24" s="390"/>
      <c r="V24" s="385"/>
      <c r="W24" s="385"/>
      <c r="X24" s="385"/>
      <c r="Y24" s="385"/>
      <c r="Z24" s="385"/>
      <c r="AA24" s="385"/>
      <c r="AB24" s="386"/>
      <c r="AF24" s="2"/>
    </row>
    <row r="25" spans="1:32" ht="18.75" customHeight="1">
      <c r="A25" s="4"/>
      <c r="B25" s="420"/>
      <c r="C25" s="400"/>
      <c r="D25" s="421"/>
      <c r="E25" s="392"/>
      <c r="F25" s="392"/>
      <c r="G25" s="392"/>
      <c r="H25" s="392"/>
      <c r="I25" s="392"/>
      <c r="J25" s="393">
        <f>'1-3収支予算書'!K23</f>
        <v>0</v>
      </c>
      <c r="K25" s="390"/>
      <c r="L25" s="390"/>
      <c r="M25" s="390">
        <f t="shared" si="2"/>
        <v>0</v>
      </c>
      <c r="N25" s="390"/>
      <c r="O25" s="390"/>
      <c r="P25" s="390">
        <f>'1-3収支予算書'!O23</f>
        <v>0</v>
      </c>
      <c r="Q25" s="390"/>
      <c r="R25" s="390"/>
      <c r="S25" s="390"/>
      <c r="T25" s="390"/>
      <c r="U25" s="390"/>
      <c r="V25" s="385"/>
      <c r="W25" s="385"/>
      <c r="X25" s="385"/>
      <c r="Y25" s="385"/>
      <c r="Z25" s="385"/>
      <c r="AA25" s="385"/>
      <c r="AB25" s="386"/>
      <c r="AF25" s="2" t="s">
        <v>11</v>
      </c>
    </row>
    <row r="26" spans="1:32" ht="18.75" customHeight="1">
      <c r="A26" s="4"/>
      <c r="B26" s="420"/>
      <c r="C26" s="400"/>
      <c r="D26" s="421"/>
      <c r="E26" s="392"/>
      <c r="F26" s="392"/>
      <c r="G26" s="392"/>
      <c r="H26" s="392"/>
      <c r="I26" s="392"/>
      <c r="J26" s="393">
        <f>'1-3収支予算書'!K24</f>
        <v>0</v>
      </c>
      <c r="K26" s="390"/>
      <c r="L26" s="390"/>
      <c r="M26" s="390">
        <f t="shared" si="2"/>
        <v>0</v>
      </c>
      <c r="N26" s="390"/>
      <c r="O26" s="390"/>
      <c r="P26" s="390">
        <f>'1-3収支予算書'!O24</f>
        <v>0</v>
      </c>
      <c r="Q26" s="390"/>
      <c r="R26" s="390"/>
      <c r="S26" s="390"/>
      <c r="T26" s="390"/>
      <c r="U26" s="390"/>
      <c r="V26" s="385"/>
      <c r="W26" s="385"/>
      <c r="X26" s="385"/>
      <c r="Y26" s="385"/>
      <c r="Z26" s="385"/>
      <c r="AA26" s="385"/>
      <c r="AB26" s="386"/>
      <c r="AF26" s="2" t="s">
        <v>39</v>
      </c>
    </row>
    <row r="27" spans="1:32" ht="18.75" customHeight="1">
      <c r="A27" s="4"/>
      <c r="B27" s="420"/>
      <c r="C27" s="400"/>
      <c r="D27" s="421"/>
      <c r="E27" s="392"/>
      <c r="F27" s="392"/>
      <c r="G27" s="392"/>
      <c r="H27" s="392"/>
      <c r="I27" s="392"/>
      <c r="J27" s="393">
        <f>'1-3収支予算書'!K25</f>
        <v>0</v>
      </c>
      <c r="K27" s="390"/>
      <c r="L27" s="390"/>
      <c r="M27" s="390">
        <f t="shared" si="2"/>
        <v>0</v>
      </c>
      <c r="N27" s="390"/>
      <c r="O27" s="390"/>
      <c r="P27" s="390">
        <f>'1-3収支予算書'!O25</f>
        <v>0</v>
      </c>
      <c r="Q27" s="390"/>
      <c r="R27" s="390"/>
      <c r="S27" s="390"/>
      <c r="T27" s="390"/>
      <c r="U27" s="390"/>
      <c r="V27" s="385"/>
      <c r="W27" s="385"/>
      <c r="X27" s="385"/>
      <c r="Y27" s="385"/>
      <c r="Z27" s="385"/>
      <c r="AA27" s="385"/>
      <c r="AB27" s="386"/>
      <c r="AF27" s="2" t="s">
        <v>253</v>
      </c>
    </row>
    <row r="28" spans="1:32" ht="18.75" customHeight="1">
      <c r="A28" s="4"/>
      <c r="B28" s="420"/>
      <c r="C28" s="400"/>
      <c r="D28" s="421"/>
      <c r="E28" s="392"/>
      <c r="F28" s="392"/>
      <c r="G28" s="392"/>
      <c r="H28" s="392"/>
      <c r="I28" s="392"/>
      <c r="J28" s="393">
        <f>'1-3収支予算書'!K26</f>
        <v>0</v>
      </c>
      <c r="K28" s="390"/>
      <c r="L28" s="390"/>
      <c r="M28" s="390">
        <f t="shared" si="2"/>
        <v>0</v>
      </c>
      <c r="N28" s="390"/>
      <c r="O28" s="390"/>
      <c r="P28" s="390">
        <f>'1-3収支予算書'!O26</f>
        <v>0</v>
      </c>
      <c r="Q28" s="390"/>
      <c r="R28" s="390"/>
      <c r="S28" s="390"/>
      <c r="T28" s="390"/>
      <c r="U28" s="390"/>
      <c r="V28" s="385"/>
      <c r="W28" s="385"/>
      <c r="X28" s="385"/>
      <c r="Y28" s="385"/>
      <c r="Z28" s="385"/>
      <c r="AA28" s="385"/>
      <c r="AB28" s="386"/>
      <c r="AF28" s="2" t="s">
        <v>254</v>
      </c>
    </row>
    <row r="29" spans="1:32" ht="18.75" customHeight="1">
      <c r="A29" s="4"/>
      <c r="B29" s="420"/>
      <c r="C29" s="400"/>
      <c r="D29" s="421"/>
      <c r="E29" s="392"/>
      <c r="F29" s="392"/>
      <c r="G29" s="392"/>
      <c r="H29" s="392"/>
      <c r="I29" s="392"/>
      <c r="J29" s="393">
        <f>'1-3収支予算書'!K27</f>
        <v>0</v>
      </c>
      <c r="K29" s="390"/>
      <c r="L29" s="390"/>
      <c r="M29" s="390">
        <f t="shared" si="2"/>
        <v>0</v>
      </c>
      <c r="N29" s="390"/>
      <c r="O29" s="390"/>
      <c r="P29" s="390">
        <f>'1-3収支予算書'!O27</f>
        <v>0</v>
      </c>
      <c r="Q29" s="390"/>
      <c r="R29" s="390"/>
      <c r="S29" s="390"/>
      <c r="T29" s="390"/>
      <c r="U29" s="390"/>
      <c r="V29" s="385"/>
      <c r="W29" s="385"/>
      <c r="X29" s="385"/>
      <c r="Y29" s="385"/>
      <c r="Z29" s="385"/>
      <c r="AA29" s="385"/>
      <c r="AB29" s="386"/>
      <c r="AF29" s="2" t="s">
        <v>263</v>
      </c>
    </row>
    <row r="30" spans="1:32" ht="18.75" customHeight="1">
      <c r="A30" s="4"/>
      <c r="B30" s="420"/>
      <c r="C30" s="400"/>
      <c r="D30" s="421"/>
      <c r="E30" s="392"/>
      <c r="F30" s="392"/>
      <c r="G30" s="392"/>
      <c r="H30" s="392"/>
      <c r="I30" s="392"/>
      <c r="J30" s="393">
        <f>'1-3収支予算書'!K28</f>
        <v>0</v>
      </c>
      <c r="K30" s="390"/>
      <c r="L30" s="390"/>
      <c r="M30" s="390">
        <f t="shared" si="2"/>
        <v>0</v>
      </c>
      <c r="N30" s="390"/>
      <c r="O30" s="390"/>
      <c r="P30" s="390">
        <f>'1-3収支予算書'!O28</f>
        <v>0</v>
      </c>
      <c r="Q30" s="390"/>
      <c r="R30" s="390"/>
      <c r="S30" s="390"/>
      <c r="T30" s="390"/>
      <c r="U30" s="390"/>
      <c r="V30" s="385"/>
      <c r="W30" s="385"/>
      <c r="X30" s="385"/>
      <c r="Y30" s="385"/>
      <c r="Z30" s="385"/>
      <c r="AA30" s="385"/>
      <c r="AB30" s="386"/>
      <c r="AF30" s="2" t="s">
        <v>52</v>
      </c>
    </row>
    <row r="31" spans="1:32" ht="18.75" customHeight="1">
      <c r="A31" s="4"/>
      <c r="B31" s="420"/>
      <c r="C31" s="400"/>
      <c r="D31" s="421"/>
      <c r="E31" s="392"/>
      <c r="F31" s="392"/>
      <c r="G31" s="392"/>
      <c r="H31" s="392"/>
      <c r="I31" s="392"/>
      <c r="J31" s="393">
        <f>'1-3収支予算書'!K29</f>
        <v>0</v>
      </c>
      <c r="K31" s="390"/>
      <c r="L31" s="390"/>
      <c r="M31" s="390">
        <f t="shared" si="2"/>
        <v>0</v>
      </c>
      <c r="N31" s="390"/>
      <c r="O31" s="390"/>
      <c r="P31" s="390">
        <f>'1-3収支予算書'!O29</f>
        <v>0</v>
      </c>
      <c r="Q31" s="390"/>
      <c r="R31" s="390"/>
      <c r="S31" s="390"/>
      <c r="T31" s="390"/>
      <c r="U31" s="390"/>
      <c r="V31" s="385"/>
      <c r="W31" s="385"/>
      <c r="X31" s="385"/>
      <c r="Y31" s="385"/>
      <c r="Z31" s="385"/>
      <c r="AA31" s="385"/>
      <c r="AB31" s="386"/>
      <c r="AF31" s="2" t="s">
        <v>49</v>
      </c>
    </row>
    <row r="32" spans="1:32" ht="18.75" customHeight="1">
      <c r="A32" s="4"/>
      <c r="B32" s="420"/>
      <c r="C32" s="400"/>
      <c r="D32" s="421"/>
      <c r="E32" s="392"/>
      <c r="F32" s="392"/>
      <c r="G32" s="392"/>
      <c r="H32" s="392"/>
      <c r="I32" s="392"/>
      <c r="J32" s="393">
        <f>'1-3収支予算書'!K30</f>
        <v>0</v>
      </c>
      <c r="K32" s="390"/>
      <c r="L32" s="390"/>
      <c r="M32" s="390">
        <f t="shared" si="2"/>
        <v>0</v>
      </c>
      <c r="N32" s="390"/>
      <c r="O32" s="390"/>
      <c r="P32" s="390">
        <f>'1-3収支予算書'!O30</f>
        <v>0</v>
      </c>
      <c r="Q32" s="390"/>
      <c r="R32" s="390"/>
      <c r="S32" s="390"/>
      <c r="T32" s="390"/>
      <c r="U32" s="390"/>
      <c r="V32" s="385"/>
      <c r="W32" s="385"/>
      <c r="X32" s="385"/>
      <c r="Y32" s="385"/>
      <c r="Z32" s="385"/>
      <c r="AA32" s="385"/>
      <c r="AB32" s="386"/>
      <c r="AF32" s="2" t="s">
        <v>53</v>
      </c>
    </row>
    <row r="33" spans="1:32" ht="18.75" customHeight="1">
      <c r="A33" s="4"/>
      <c r="B33" s="432"/>
      <c r="C33" s="413"/>
      <c r="D33" s="414"/>
      <c r="E33" s="392"/>
      <c r="F33" s="392"/>
      <c r="G33" s="392"/>
      <c r="H33" s="392"/>
      <c r="I33" s="392"/>
      <c r="J33" s="393">
        <f>'1-3収支予算書'!K31</f>
        <v>0</v>
      </c>
      <c r="K33" s="390"/>
      <c r="L33" s="390"/>
      <c r="M33" s="391">
        <f t="shared" si="2"/>
        <v>0</v>
      </c>
      <c r="N33" s="391"/>
      <c r="O33" s="391"/>
      <c r="P33" s="390">
        <f>'1-3収支予算書'!O31</f>
        <v>0</v>
      </c>
      <c r="Q33" s="390"/>
      <c r="R33" s="390"/>
      <c r="S33" s="391"/>
      <c r="T33" s="391"/>
      <c r="U33" s="391"/>
      <c r="V33" s="385"/>
      <c r="W33" s="385"/>
      <c r="X33" s="385"/>
      <c r="Y33" s="385"/>
      <c r="Z33" s="385"/>
      <c r="AA33" s="385"/>
      <c r="AB33" s="386"/>
      <c r="AF33" s="2" t="s">
        <v>54</v>
      </c>
    </row>
    <row r="34" spans="1:32" ht="18.75" customHeight="1" thickBot="1">
      <c r="A34" s="4"/>
      <c r="B34" s="387" t="s">
        <v>55</v>
      </c>
      <c r="C34" s="388"/>
      <c r="D34" s="388"/>
      <c r="E34" s="388"/>
      <c r="F34" s="388"/>
      <c r="G34" s="388"/>
      <c r="H34" s="388"/>
      <c r="I34" s="389"/>
      <c r="J34" s="363">
        <f>SUM(J24:L33)</f>
        <v>0</v>
      </c>
      <c r="K34" s="364"/>
      <c r="L34" s="365"/>
      <c r="M34" s="366">
        <f>SUM(M24:O33)</f>
        <v>0</v>
      </c>
      <c r="N34" s="367"/>
      <c r="O34" s="368"/>
      <c r="P34" s="369">
        <f>SUM(P24:R33)</f>
        <v>0</v>
      </c>
      <c r="Q34" s="364"/>
      <c r="R34" s="365"/>
      <c r="S34" s="366">
        <f>SUM(S24:U33)</f>
        <v>0</v>
      </c>
      <c r="T34" s="367"/>
      <c r="U34" s="368"/>
      <c r="V34" s="370"/>
      <c r="W34" s="370"/>
      <c r="X34" s="370"/>
      <c r="Y34" s="370"/>
      <c r="Z34" s="370"/>
      <c r="AA34" s="370"/>
      <c r="AB34" s="371"/>
      <c r="AC34" s="9"/>
      <c r="AF34" s="2" t="s">
        <v>50</v>
      </c>
    </row>
    <row r="35" spans="1:32" ht="18.75" customHeight="1" thickBot="1">
      <c r="A35" s="4"/>
      <c r="B35" s="360" t="s">
        <v>57</v>
      </c>
      <c r="C35" s="361"/>
      <c r="D35" s="361"/>
      <c r="E35" s="361"/>
      <c r="F35" s="361"/>
      <c r="G35" s="361"/>
      <c r="H35" s="361"/>
      <c r="I35" s="362"/>
      <c r="J35" s="372">
        <f>'1-3収支予算書'!K33</f>
        <v>0</v>
      </c>
      <c r="K35" s="373"/>
      <c r="L35" s="374"/>
      <c r="M35" s="375"/>
      <c r="N35" s="373"/>
      <c r="O35" s="374"/>
      <c r="P35" s="376"/>
      <c r="Q35" s="377"/>
      <c r="R35" s="378"/>
      <c r="S35" s="376"/>
      <c r="T35" s="377"/>
      <c r="U35" s="378"/>
      <c r="V35" s="379"/>
      <c r="W35" s="379"/>
      <c r="X35" s="379"/>
      <c r="Y35" s="379"/>
      <c r="Z35" s="379"/>
      <c r="AA35" s="379"/>
      <c r="AB35" s="380"/>
      <c r="AC35" s="5"/>
    </row>
    <row r="36" spans="1:32" s="2" customFormat="1" ht="18.75" customHeight="1" thickBot="1">
      <c r="A36" s="4"/>
      <c r="B36" s="360" t="s">
        <v>58</v>
      </c>
      <c r="C36" s="361"/>
      <c r="D36" s="361"/>
      <c r="E36" s="361"/>
      <c r="F36" s="361"/>
      <c r="G36" s="361"/>
      <c r="H36" s="361"/>
      <c r="I36" s="362"/>
      <c r="J36" s="372">
        <f>J23+J34+J35</f>
        <v>0</v>
      </c>
      <c r="K36" s="373"/>
      <c r="L36" s="374"/>
      <c r="M36" s="375">
        <f>M23+M34+M35</f>
        <v>0</v>
      </c>
      <c r="N36" s="373"/>
      <c r="O36" s="374"/>
      <c r="P36" s="375">
        <f>P23+P34+Q35</f>
        <v>0</v>
      </c>
      <c r="Q36" s="373"/>
      <c r="R36" s="374"/>
      <c r="S36" s="375">
        <f>S23+S34+S35</f>
        <v>0</v>
      </c>
      <c r="T36" s="373"/>
      <c r="U36" s="374"/>
      <c r="V36" s="379"/>
      <c r="W36" s="379"/>
      <c r="X36" s="379"/>
      <c r="Y36" s="379"/>
      <c r="Z36" s="379"/>
      <c r="AA36" s="379"/>
      <c r="AB36" s="380"/>
      <c r="AF36"/>
    </row>
    <row r="37" spans="1:32" s="2" customFormat="1" ht="18.75" customHeight="1" thickBot="1">
      <c r="A37" s="4"/>
      <c r="B37" s="360" t="s">
        <v>12</v>
      </c>
      <c r="C37" s="361"/>
      <c r="D37" s="361"/>
      <c r="E37" s="361"/>
      <c r="F37" s="361"/>
      <c r="G37" s="361"/>
      <c r="H37" s="361"/>
      <c r="I37" s="362"/>
      <c r="J37" s="381"/>
      <c r="K37" s="377"/>
      <c r="L37" s="377"/>
      <c r="M37" s="377"/>
      <c r="N37" s="377"/>
      <c r="O37" s="378"/>
      <c r="P37" s="375">
        <f>P36-P38</f>
        <v>0</v>
      </c>
      <c r="Q37" s="373"/>
      <c r="R37" s="374"/>
      <c r="S37" s="375">
        <f>S36-S38</f>
        <v>0</v>
      </c>
      <c r="T37" s="373"/>
      <c r="U37" s="374"/>
      <c r="V37" s="379"/>
      <c r="W37" s="379"/>
      <c r="X37" s="379"/>
      <c r="Y37" s="379"/>
      <c r="Z37" s="379"/>
      <c r="AA37" s="379"/>
      <c r="AB37" s="380"/>
      <c r="AF37"/>
    </row>
    <row r="38" spans="1:32" s="2" customFormat="1" ht="18.75" customHeight="1" thickBot="1">
      <c r="A38" s="4"/>
      <c r="B38" s="360" t="s">
        <v>121</v>
      </c>
      <c r="C38" s="361"/>
      <c r="D38" s="361"/>
      <c r="E38" s="361"/>
      <c r="F38" s="361"/>
      <c r="G38" s="361"/>
      <c r="H38" s="361"/>
      <c r="I38" s="362"/>
      <c r="J38" s="381"/>
      <c r="K38" s="377"/>
      <c r="L38" s="377"/>
      <c r="M38" s="377"/>
      <c r="N38" s="377"/>
      <c r="O38" s="378"/>
      <c r="P38" s="375">
        <f>'1-3収支予算書'!O36</f>
        <v>0</v>
      </c>
      <c r="Q38" s="373"/>
      <c r="R38" s="374"/>
      <c r="S38" s="382">
        <f>IF('1-1交付申請書(鏡)'!X20="高度技術習得支援事業",MIN('1-1交付申請書(鏡)'!AO20,ROUNDDOWN(S36*'1-1交付申請書(鏡)'!AQ20,-3)),IF('1-1交付申請書(鏡)'!X20="高度人材雇用支援事業",MIN('1-1交付申請書(鏡)'!AO21, ROUNDDOWN(S36*'1-1交付申請書(鏡)'!AQ21,-3)),IF('1-1交付申請書(鏡)'!X20="先端技術導入支援事業",MIN('1-1交付申請書(鏡)'!AO22,ROUNDDOWN(S36*'1-1交付申請書(鏡)'!AQ22,-3)),MIN('1-1交付申請書(鏡)'!AO23,ROUNDDOWN(S36*'1-1交付申請書(鏡)'!AQ23,-3)))))</f>
        <v>0</v>
      </c>
      <c r="T38" s="383"/>
      <c r="U38" s="384"/>
      <c r="V38" s="462"/>
      <c r="W38" s="462"/>
      <c r="X38" s="462"/>
      <c r="Y38" s="462"/>
      <c r="Z38" s="462"/>
      <c r="AA38" s="462"/>
      <c r="AB38" s="463"/>
    </row>
    <row r="39" spans="1:32" s="2" customFormat="1" ht="18.75" customHeight="1">
      <c r="B39" s="3" t="s">
        <v>123</v>
      </c>
      <c r="K39" s="6"/>
      <c r="L39" s="6"/>
      <c r="M39" s="6"/>
      <c r="N39" s="6"/>
      <c r="O39" s="6"/>
      <c r="P39" s="6"/>
      <c r="Q39" s="6"/>
      <c r="R39" s="6"/>
      <c r="S39" s="6"/>
      <c r="T39" s="6"/>
      <c r="U39" s="5"/>
      <c r="V39" s="5"/>
      <c r="W39" s="5"/>
      <c r="X39" s="5"/>
      <c r="Y39" s="5"/>
      <c r="Z39" s="5"/>
      <c r="AA39" s="5"/>
      <c r="AF39"/>
    </row>
    <row r="40" spans="1:32" ht="18.75" customHeight="1">
      <c r="B40" s="2" t="s">
        <v>124</v>
      </c>
    </row>
    <row r="41" spans="1:32" ht="18.75" customHeight="1"/>
    <row r="42" spans="1:32" ht="18.75" customHeight="1"/>
    <row r="43" spans="1:32" ht="18.75" customHeight="1">
      <c r="AF43" s="1"/>
    </row>
    <row r="44" spans="1:32" s="1" customFormat="1" ht="18.75" customHeight="1">
      <c r="A44" s="2"/>
      <c r="B44" s="2"/>
      <c r="C44" s="2"/>
      <c r="D44" s="2"/>
      <c r="E44" s="2"/>
      <c r="F44" s="2"/>
      <c r="G44" s="2"/>
      <c r="H44" s="2"/>
      <c r="I44" s="2"/>
      <c r="J44" s="2"/>
      <c r="K44" s="2"/>
      <c r="L44" s="2"/>
      <c r="M44" s="2"/>
      <c r="N44" s="2"/>
      <c r="O44" s="2"/>
      <c r="P44" s="2"/>
      <c r="Q44" s="2"/>
      <c r="R44" s="2"/>
      <c r="S44" s="7"/>
      <c r="T44" s="7"/>
      <c r="U44" s="7"/>
      <c r="V44" s="7"/>
      <c r="W44" s="7"/>
      <c r="X44" s="7"/>
      <c r="Y44" s="2"/>
      <c r="Z44" s="2"/>
      <c r="AA44" s="2"/>
      <c r="AB44" s="2"/>
      <c r="AC44" s="2"/>
    </row>
    <row r="45" spans="1:32" s="1" customFormat="1" ht="18.75" customHeight="1">
      <c r="A45" s="2"/>
      <c r="B45" s="2"/>
      <c r="C45" s="2"/>
      <c r="D45" s="2"/>
      <c r="E45" s="2"/>
      <c r="F45" s="2"/>
      <c r="G45" s="2"/>
      <c r="H45" s="2"/>
      <c r="I45" s="2"/>
      <c r="J45" s="2"/>
      <c r="K45" s="2"/>
      <c r="L45" s="2"/>
      <c r="M45" s="2"/>
      <c r="N45" s="2"/>
      <c r="O45" s="2"/>
      <c r="P45" s="2"/>
      <c r="Q45" s="2"/>
      <c r="R45" s="2"/>
      <c r="S45" s="7"/>
      <c r="T45" s="7"/>
      <c r="U45" s="7"/>
      <c r="V45" s="7"/>
      <c r="W45" s="7"/>
      <c r="X45" s="7"/>
      <c r="Y45" s="2"/>
      <c r="Z45" s="2"/>
      <c r="AA45" s="2"/>
      <c r="AB45" s="2"/>
      <c r="AC45" s="2"/>
    </row>
    <row r="46" spans="1:32" s="1" customFormat="1" ht="18.75" customHeight="1">
      <c r="A46" s="2"/>
      <c r="B46" s="2"/>
      <c r="C46" s="2"/>
      <c r="D46" s="2"/>
      <c r="E46" s="2"/>
      <c r="F46" s="2"/>
      <c r="G46" s="2"/>
      <c r="H46" s="2"/>
      <c r="I46" s="2"/>
      <c r="J46" s="2"/>
      <c r="K46" s="2"/>
      <c r="L46" s="2"/>
      <c r="M46" s="2"/>
      <c r="N46" s="2"/>
      <c r="O46" s="2"/>
      <c r="P46" s="2"/>
      <c r="Q46" s="2"/>
      <c r="R46" s="2"/>
      <c r="S46" s="7"/>
      <c r="T46" s="7"/>
      <c r="U46" s="7"/>
      <c r="V46" s="7"/>
      <c r="W46" s="7"/>
      <c r="X46" s="7"/>
      <c r="Y46" s="2"/>
      <c r="Z46" s="2"/>
      <c r="AA46" s="2"/>
      <c r="AB46" s="2"/>
      <c r="AC46" s="2"/>
    </row>
    <row r="47" spans="1:32" s="1" customFormat="1" ht="18.75" customHeight="1">
      <c r="A47" s="2"/>
      <c r="B47" s="2"/>
      <c r="C47" s="2"/>
      <c r="D47" s="2"/>
      <c r="E47" s="2"/>
      <c r="F47" s="2"/>
      <c r="G47" s="2"/>
      <c r="H47" s="2"/>
      <c r="I47" s="2"/>
      <c r="J47" s="2"/>
      <c r="K47" s="2"/>
      <c r="L47" s="2"/>
      <c r="M47" s="2"/>
      <c r="N47" s="2"/>
      <c r="O47" s="2"/>
      <c r="P47" s="2"/>
      <c r="Q47" s="2"/>
      <c r="R47" s="2"/>
      <c r="S47" s="7"/>
      <c r="T47" s="7"/>
      <c r="U47" s="7"/>
      <c r="V47" s="7"/>
      <c r="W47" s="7"/>
      <c r="X47" s="7"/>
      <c r="Y47" s="2"/>
      <c r="Z47" s="2"/>
      <c r="AA47" s="2"/>
      <c r="AB47" s="2"/>
      <c r="AC47" s="2"/>
    </row>
    <row r="48" spans="1:32" s="1" customFormat="1" ht="18.75" customHeight="1">
      <c r="A48" s="2"/>
      <c r="B48" s="2"/>
      <c r="C48" s="2"/>
      <c r="D48" s="2"/>
      <c r="E48" s="2"/>
      <c r="F48" s="2"/>
      <c r="G48" s="2"/>
      <c r="H48" s="2"/>
      <c r="I48" s="2"/>
      <c r="J48" s="2"/>
      <c r="K48" s="2"/>
      <c r="L48" s="2"/>
      <c r="M48" s="2"/>
      <c r="N48" s="2"/>
      <c r="O48" s="2"/>
      <c r="P48" s="2"/>
      <c r="Q48" s="2"/>
      <c r="R48" s="2"/>
      <c r="S48" s="7"/>
      <c r="T48" s="7"/>
      <c r="U48" s="7"/>
      <c r="V48" s="7"/>
      <c r="W48" s="7"/>
      <c r="X48" s="7"/>
      <c r="Y48" s="2"/>
      <c r="Z48" s="2"/>
      <c r="AA48" s="2"/>
      <c r="AB48" s="2"/>
      <c r="AC48" s="2"/>
    </row>
    <row r="49" spans="1:32" s="1" customFormat="1" ht="18.75" customHeight="1">
      <c r="A49" s="2"/>
      <c r="B49" s="2"/>
      <c r="C49" s="2"/>
      <c r="D49" s="2"/>
      <c r="E49" s="2"/>
      <c r="F49" s="2"/>
      <c r="G49" s="2"/>
      <c r="H49" s="2"/>
      <c r="I49" s="2"/>
      <c r="J49" s="2"/>
      <c r="K49" s="2"/>
      <c r="L49" s="2"/>
      <c r="M49" s="2"/>
      <c r="N49" s="2"/>
      <c r="O49" s="2"/>
      <c r="P49" s="2"/>
      <c r="Q49" s="2"/>
      <c r="R49" s="2"/>
      <c r="S49" s="7"/>
      <c r="T49" s="7"/>
      <c r="U49" s="7"/>
      <c r="V49" s="7"/>
      <c r="W49" s="7"/>
      <c r="X49" s="7"/>
      <c r="Y49" s="2"/>
      <c r="Z49" s="2"/>
      <c r="AA49" s="2"/>
      <c r="AB49" s="2"/>
      <c r="AC49" s="2"/>
    </row>
    <row r="50" spans="1:32" s="1" customFormat="1" ht="18.75" customHeight="1">
      <c r="A50" s="2"/>
      <c r="B50" s="2"/>
      <c r="C50" s="2"/>
      <c r="D50" s="2"/>
      <c r="E50" s="2"/>
      <c r="F50" s="2"/>
      <c r="G50" s="2"/>
      <c r="H50" s="2"/>
      <c r="I50" s="2"/>
      <c r="J50" s="2"/>
      <c r="K50" s="2"/>
      <c r="L50" s="2"/>
      <c r="M50" s="2"/>
      <c r="N50" s="2"/>
      <c r="O50" s="2"/>
      <c r="P50" s="2"/>
      <c r="Q50" s="2"/>
      <c r="R50" s="2"/>
      <c r="S50" s="7"/>
      <c r="T50" s="7"/>
      <c r="U50" s="7"/>
      <c r="V50" s="7"/>
      <c r="W50" s="7"/>
      <c r="X50" s="7"/>
      <c r="Y50" s="2"/>
      <c r="Z50" s="2"/>
      <c r="AA50" s="2"/>
      <c r="AB50" s="2"/>
      <c r="AC50" s="2"/>
    </row>
    <row r="51" spans="1:32" s="1" customFormat="1" ht="18.75" customHeight="1">
      <c r="A51" s="2"/>
      <c r="B51" s="2"/>
      <c r="C51" s="2"/>
      <c r="D51" s="2"/>
      <c r="E51" s="2"/>
      <c r="F51" s="2"/>
      <c r="G51" s="2"/>
      <c r="H51" s="2"/>
      <c r="I51" s="2"/>
      <c r="J51" s="2"/>
      <c r="K51" s="2"/>
      <c r="L51" s="2"/>
      <c r="M51" s="2"/>
      <c r="N51" s="2"/>
      <c r="O51" s="2"/>
      <c r="P51" s="2"/>
      <c r="Q51" s="2"/>
      <c r="R51" s="2"/>
      <c r="S51" s="7"/>
      <c r="T51" s="7"/>
      <c r="U51" s="7"/>
      <c r="V51" s="7"/>
      <c r="W51" s="7"/>
      <c r="X51" s="7"/>
      <c r="Y51" s="2"/>
      <c r="Z51" s="2"/>
      <c r="AA51" s="2"/>
      <c r="AB51" s="2"/>
      <c r="AC51" s="2"/>
    </row>
    <row r="52" spans="1:32" s="1" customFormat="1" ht="18.75" customHeight="1">
      <c r="A52" s="2"/>
      <c r="B52" s="2"/>
      <c r="C52" s="2"/>
      <c r="D52" s="2"/>
      <c r="E52" s="2"/>
      <c r="F52" s="2"/>
      <c r="G52" s="2"/>
      <c r="H52" s="2"/>
      <c r="I52" s="2"/>
      <c r="J52" s="2"/>
      <c r="K52" s="2"/>
      <c r="L52" s="2"/>
      <c r="M52" s="2"/>
      <c r="N52" s="2"/>
      <c r="O52" s="2"/>
      <c r="P52" s="2"/>
      <c r="Q52" s="2"/>
      <c r="R52" s="2"/>
      <c r="S52" s="7"/>
      <c r="T52" s="7"/>
      <c r="U52" s="7"/>
      <c r="V52" s="7"/>
      <c r="W52" s="7"/>
      <c r="X52" s="7"/>
      <c r="Y52" s="2"/>
      <c r="Z52" s="2"/>
      <c r="AA52" s="2"/>
      <c r="AB52" s="2"/>
      <c r="AC52" s="2"/>
      <c r="AF52"/>
    </row>
    <row r="53" spans="1:32" s="1" customFormat="1" ht="18.75" customHeight="1">
      <c r="A53" s="2"/>
      <c r="B53" s="2"/>
      <c r="C53" s="2"/>
      <c r="D53" s="2"/>
      <c r="E53" s="2"/>
      <c r="F53" s="2"/>
      <c r="G53" s="2"/>
      <c r="H53" s="2"/>
      <c r="I53" s="2"/>
      <c r="J53" s="2"/>
      <c r="K53" s="2"/>
      <c r="L53" s="2"/>
      <c r="M53" s="2"/>
      <c r="N53" s="2"/>
      <c r="O53" s="2"/>
      <c r="P53" s="2"/>
      <c r="Q53" s="2"/>
      <c r="R53" s="2"/>
      <c r="S53" s="7"/>
      <c r="T53" s="7"/>
      <c r="U53" s="7"/>
      <c r="V53" s="7"/>
      <c r="W53" s="7"/>
      <c r="X53" s="7"/>
      <c r="Y53" s="2"/>
      <c r="Z53" s="2"/>
      <c r="AA53" s="2"/>
      <c r="AB53" s="2"/>
      <c r="AC53" s="2"/>
      <c r="AF53"/>
    </row>
    <row r="54" spans="1:32" s="1" customFormat="1" ht="18.75" customHeight="1">
      <c r="A54" s="2"/>
      <c r="B54" s="2"/>
      <c r="C54" s="2"/>
      <c r="D54" s="2"/>
      <c r="E54" s="2"/>
      <c r="F54" s="2"/>
      <c r="G54" s="2"/>
      <c r="H54" s="2"/>
      <c r="I54" s="2"/>
      <c r="J54" s="2"/>
      <c r="K54" s="2"/>
      <c r="L54" s="2"/>
      <c r="M54" s="2"/>
      <c r="N54" s="2"/>
      <c r="O54" s="2"/>
      <c r="P54" s="2"/>
      <c r="Q54" s="2"/>
      <c r="R54" s="2"/>
      <c r="S54" s="7"/>
      <c r="T54" s="7"/>
      <c r="U54" s="7"/>
      <c r="V54" s="7"/>
      <c r="W54" s="7"/>
      <c r="X54" s="7"/>
      <c r="Y54" s="2"/>
      <c r="Z54" s="2"/>
      <c r="AA54" s="2"/>
      <c r="AB54" s="2"/>
      <c r="AC54" s="2"/>
      <c r="AF54"/>
    </row>
  </sheetData>
  <mergeCells count="151">
    <mergeCell ref="V38:AB38"/>
    <mergeCell ref="B13:F13"/>
    <mergeCell ref="S13:AB13"/>
    <mergeCell ref="B14:F14"/>
    <mergeCell ref="S14:AB14"/>
    <mergeCell ref="J13:L13"/>
    <mergeCell ref="M31:O31"/>
    <mergeCell ref="M32:O32"/>
    <mergeCell ref="M33:O33"/>
    <mergeCell ref="P28:R28"/>
    <mergeCell ref="P29:R29"/>
    <mergeCell ref="P30:R30"/>
    <mergeCell ref="P31:R31"/>
    <mergeCell ref="P32:R32"/>
    <mergeCell ref="B24:D33"/>
    <mergeCell ref="P24:R24"/>
    <mergeCell ref="P25:R25"/>
    <mergeCell ref="P26:R26"/>
    <mergeCell ref="P27:R27"/>
    <mergeCell ref="V27:AB27"/>
    <mergeCell ref="G13:I13"/>
    <mergeCell ref="M13:O13"/>
    <mergeCell ref="P13:R13"/>
    <mergeCell ref="G14:I14"/>
    <mergeCell ref="J14:L14"/>
    <mergeCell ref="B11:F11"/>
    <mergeCell ref="S11:AB11"/>
    <mergeCell ref="B12:F12"/>
    <mergeCell ref="S12:AB12"/>
    <mergeCell ref="M11:O11"/>
    <mergeCell ref="P11:R11"/>
    <mergeCell ref="G11:I11"/>
    <mergeCell ref="G12:I12"/>
    <mergeCell ref="J11:L11"/>
    <mergeCell ref="J12:L12"/>
    <mergeCell ref="M12:O12"/>
    <mergeCell ref="P12:R12"/>
    <mergeCell ref="M14:O14"/>
    <mergeCell ref="P14:R14"/>
    <mergeCell ref="S29:U29"/>
    <mergeCell ref="S30:U30"/>
    <mergeCell ref="S31:U31"/>
    <mergeCell ref="S32:U32"/>
    <mergeCell ref="M27:O27"/>
    <mergeCell ref="M28:O28"/>
    <mergeCell ref="M29:O29"/>
    <mergeCell ref="M30:O30"/>
    <mergeCell ref="V2:AB2"/>
    <mergeCell ref="A4:AC4"/>
    <mergeCell ref="B8:F10"/>
    <mergeCell ref="G8:L9"/>
    <mergeCell ref="M8:R9"/>
    <mergeCell ref="S8:AB10"/>
    <mergeCell ref="G10:I10"/>
    <mergeCell ref="J10:L10"/>
    <mergeCell ref="M10:O10"/>
    <mergeCell ref="P10:R10"/>
    <mergeCell ref="B18:D20"/>
    <mergeCell ref="B21:D22"/>
    <mergeCell ref="E18:I20"/>
    <mergeCell ref="J18:O19"/>
    <mergeCell ref="J20:L20"/>
    <mergeCell ref="M20:O20"/>
    <mergeCell ref="V18:AB20"/>
    <mergeCell ref="E21:I21"/>
    <mergeCell ref="J21:L21"/>
    <mergeCell ref="M21:O21"/>
    <mergeCell ref="P21:R21"/>
    <mergeCell ref="S21:U21"/>
    <mergeCell ref="V21:AB21"/>
    <mergeCell ref="E22:I22"/>
    <mergeCell ref="J22:L22"/>
    <mergeCell ref="M22:O22"/>
    <mergeCell ref="P22:R22"/>
    <mergeCell ref="S22:U22"/>
    <mergeCell ref="V22:AB22"/>
    <mergeCell ref="P18:U19"/>
    <mergeCell ref="P20:R20"/>
    <mergeCell ref="S20:U20"/>
    <mergeCell ref="E27:I27"/>
    <mergeCell ref="V23:AB23"/>
    <mergeCell ref="J24:L24"/>
    <mergeCell ref="J25:L25"/>
    <mergeCell ref="J26:L26"/>
    <mergeCell ref="E24:I24"/>
    <mergeCell ref="E25:I25"/>
    <mergeCell ref="E26:I26"/>
    <mergeCell ref="S24:U24"/>
    <mergeCell ref="S25:U25"/>
    <mergeCell ref="S26:U26"/>
    <mergeCell ref="M24:O24"/>
    <mergeCell ref="M25:O25"/>
    <mergeCell ref="M26:O26"/>
    <mergeCell ref="V24:AB24"/>
    <mergeCell ref="V25:AB25"/>
    <mergeCell ref="V26:AB26"/>
    <mergeCell ref="B23:I23"/>
    <mergeCell ref="J23:L23"/>
    <mergeCell ref="M23:O23"/>
    <mergeCell ref="J27:L27"/>
    <mergeCell ref="P23:R23"/>
    <mergeCell ref="S23:U23"/>
    <mergeCell ref="S27:U27"/>
    <mergeCell ref="V28:AB28"/>
    <mergeCell ref="V29:AB29"/>
    <mergeCell ref="V30:AB30"/>
    <mergeCell ref="V31:AB31"/>
    <mergeCell ref="V32:AB32"/>
    <mergeCell ref="V33:AB33"/>
    <mergeCell ref="B34:I34"/>
    <mergeCell ref="B35:I35"/>
    <mergeCell ref="B36:I36"/>
    <mergeCell ref="P33:R33"/>
    <mergeCell ref="S33:U33"/>
    <mergeCell ref="E33:I33"/>
    <mergeCell ref="J33:L33"/>
    <mergeCell ref="E28:I28"/>
    <mergeCell ref="E29:I29"/>
    <mergeCell ref="E30:I30"/>
    <mergeCell ref="E31:I31"/>
    <mergeCell ref="E32:I32"/>
    <mergeCell ref="J28:L28"/>
    <mergeCell ref="J29:L29"/>
    <mergeCell ref="J30:L30"/>
    <mergeCell ref="J31:L31"/>
    <mergeCell ref="J32:L32"/>
    <mergeCell ref="S28:U28"/>
    <mergeCell ref="B38:I38"/>
    <mergeCell ref="J34:L34"/>
    <mergeCell ref="M34:O34"/>
    <mergeCell ref="P34:R34"/>
    <mergeCell ref="S34:U34"/>
    <mergeCell ref="V34:AB34"/>
    <mergeCell ref="J35:L35"/>
    <mergeCell ref="M35:O35"/>
    <mergeCell ref="P35:R35"/>
    <mergeCell ref="S35:U35"/>
    <mergeCell ref="V35:AB35"/>
    <mergeCell ref="J36:L36"/>
    <mergeCell ref="M36:O36"/>
    <mergeCell ref="P36:R36"/>
    <mergeCell ref="S36:U36"/>
    <mergeCell ref="J37:O37"/>
    <mergeCell ref="P37:R37"/>
    <mergeCell ref="S37:U37"/>
    <mergeCell ref="V36:AB36"/>
    <mergeCell ref="V37:AB37"/>
    <mergeCell ref="J38:O38"/>
    <mergeCell ref="P38:R38"/>
    <mergeCell ref="S38:U38"/>
    <mergeCell ref="B37:I37"/>
  </mergeCells>
  <phoneticPr fontId="2"/>
  <conditionalFormatting sqref="S21">
    <cfRule type="cellIs" dxfId="74" priority="17" operator="equal">
      <formula>""</formula>
    </cfRule>
  </conditionalFormatting>
  <conditionalFormatting sqref="J35">
    <cfRule type="cellIs" dxfId="73" priority="20" operator="equal">
      <formula>""</formula>
    </cfRule>
  </conditionalFormatting>
  <conditionalFormatting sqref="S22">
    <cfRule type="cellIs" dxfId="72" priority="14" operator="equal">
      <formula>""</formula>
    </cfRule>
  </conditionalFormatting>
  <conditionalFormatting sqref="S24">
    <cfRule type="cellIs" dxfId="71" priority="12" operator="equal">
      <formula>""</formula>
    </cfRule>
  </conditionalFormatting>
  <conditionalFormatting sqref="S25">
    <cfRule type="cellIs" dxfId="70" priority="11" operator="equal">
      <formula>""</formula>
    </cfRule>
  </conditionalFormatting>
  <conditionalFormatting sqref="S26">
    <cfRule type="cellIs" dxfId="69" priority="10" operator="equal">
      <formula>""</formula>
    </cfRule>
  </conditionalFormatting>
  <conditionalFormatting sqref="S31">
    <cfRule type="cellIs" dxfId="68" priority="7" operator="equal">
      <formula>""</formula>
    </cfRule>
  </conditionalFormatting>
  <conditionalFormatting sqref="S33">
    <cfRule type="cellIs" dxfId="67" priority="5" operator="equal">
      <formula>""</formula>
    </cfRule>
  </conditionalFormatting>
  <conditionalFormatting sqref="M35">
    <cfRule type="cellIs" dxfId="66" priority="4" operator="equal">
      <formula>""</formula>
    </cfRule>
  </conditionalFormatting>
  <conditionalFormatting sqref="S27">
    <cfRule type="cellIs" dxfId="65" priority="9" operator="equal">
      <formula>""</formula>
    </cfRule>
  </conditionalFormatting>
  <conditionalFormatting sqref="S28">
    <cfRule type="cellIs" dxfId="64" priority="8" operator="equal">
      <formula>""</formula>
    </cfRule>
  </conditionalFormatting>
  <conditionalFormatting sqref="S32">
    <cfRule type="cellIs" dxfId="63" priority="6" operator="equal">
      <formula>""</formula>
    </cfRule>
  </conditionalFormatting>
  <conditionalFormatting sqref="P12">
    <cfRule type="cellIs" dxfId="62" priority="3" operator="equal">
      <formula>""</formula>
    </cfRule>
  </conditionalFormatting>
  <conditionalFormatting sqref="S29">
    <cfRule type="cellIs" dxfId="61" priority="2" operator="equal">
      <formula>""</formula>
    </cfRule>
  </conditionalFormatting>
  <conditionalFormatting sqref="S30">
    <cfRule type="cellIs" dxfId="60" priority="1" operator="equal">
      <formula>""</formula>
    </cfRule>
  </conditionalFormatting>
  <pageMargins left="0.9055118110236221" right="0.51181102362204722" top="0.74803149606299213" bottom="0.74803149606299213" header="0.31496062992125984" footer="0.31496062992125984"/>
  <pageSetup paperSize="9" scale="87" fitToHeight="0" orientation="portrait"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INDIRECT('1-3収支予算書'!$AF$2)</xm:f>
          </x14:formula1>
          <xm:sqref>E24:E33</xm:sqref>
        </x14:dataValidation>
        <x14:dataValidation type="list" allowBlank="1" showInputMessage="1" showErrorMessage="1">
          <x14:formula1>
            <xm:f>INDIRECT('1-3収支予算書'!$T$2)</xm:f>
          </x14:formula1>
          <xm:sqref>E21:E22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5"/>
  <sheetViews>
    <sheetView view="pageBreakPreview" zoomScaleNormal="100" zoomScaleSheetLayoutView="100" workbookViewId="0">
      <selection activeCell="V5" sqref="V5"/>
    </sheetView>
  </sheetViews>
  <sheetFormatPr defaultColWidth="3.125" defaultRowHeight="18.75"/>
  <cols>
    <col min="1" max="2" width="3.125" style="131"/>
    <col min="3" max="3" width="3.125" style="131" customWidth="1"/>
    <col min="4" max="7" width="3.125" style="131"/>
    <col min="8" max="8" width="3.125" style="131" customWidth="1"/>
    <col min="9" max="18" width="3.125" style="131"/>
    <col min="19" max="20" width="3.125" style="164"/>
    <col min="21" max="21" width="3.125" style="164" customWidth="1"/>
    <col min="22" max="24" width="3.125" style="164"/>
    <col min="25" max="29" width="3.125" style="131"/>
    <col min="30" max="16384" width="3.125" style="133"/>
  </cols>
  <sheetData>
    <row r="1" spans="2:32" ht="18.75" customHeight="1"/>
    <row r="2" spans="2:32" ht="18.75" customHeight="1">
      <c r="B2" s="131" t="s">
        <v>126</v>
      </c>
    </row>
    <row r="3" spans="2:32" ht="18.75" customHeight="1"/>
    <row r="4" spans="2:32" ht="18.75" customHeight="1">
      <c r="U4" s="165" t="s">
        <v>93</v>
      </c>
      <c r="V4" s="135" t="s">
        <v>95</v>
      </c>
      <c r="Y4" s="480">
        <f>'2交付決定通知書'!Y4</f>
        <v>0</v>
      </c>
      <c r="Z4" s="480"/>
      <c r="AA4" s="136" t="s">
        <v>94</v>
      </c>
    </row>
    <row r="5" spans="2:32" ht="18.75" customHeight="1">
      <c r="R5" s="136"/>
      <c r="T5" s="356" t="s">
        <v>262</v>
      </c>
      <c r="U5" s="356"/>
      <c r="V5" s="166"/>
      <c r="W5" s="135" t="s">
        <v>0</v>
      </c>
      <c r="X5" s="166"/>
      <c r="Y5" s="135" t="s">
        <v>1</v>
      </c>
      <c r="Z5" s="166"/>
      <c r="AA5" s="135" t="s">
        <v>2</v>
      </c>
      <c r="AF5" s="131"/>
    </row>
    <row r="6" spans="2:32" ht="18.75" customHeight="1">
      <c r="AF6" s="131"/>
    </row>
    <row r="7" spans="2:32" ht="18.75" customHeight="1">
      <c r="C7" s="358">
        <f>'1-1交付申請書(鏡)'!S12</f>
        <v>0</v>
      </c>
      <c r="D7" s="358"/>
      <c r="E7" s="358"/>
      <c r="F7" s="358"/>
      <c r="G7" s="358"/>
      <c r="H7" s="358"/>
      <c r="I7" s="358"/>
      <c r="J7" s="358"/>
      <c r="K7" s="358"/>
      <c r="L7" s="358"/>
    </row>
    <row r="8" spans="2:32" ht="18.75" customHeight="1">
      <c r="D8" s="358">
        <f>'1-1交付申請書(鏡)'!T13</f>
        <v>0</v>
      </c>
      <c r="E8" s="358"/>
      <c r="F8" s="358"/>
      <c r="G8" s="358"/>
      <c r="H8" s="358"/>
      <c r="I8" s="358"/>
      <c r="J8" s="358"/>
      <c r="K8" s="358"/>
      <c r="L8" s="358"/>
      <c r="M8" s="131" t="s">
        <v>96</v>
      </c>
    </row>
    <row r="9" spans="2:32" ht="18.75" customHeight="1"/>
    <row r="10" spans="2:32" ht="18.75" customHeight="1">
      <c r="Q10" s="131" t="s">
        <v>97</v>
      </c>
    </row>
    <row r="11" spans="2:32" ht="18.75" customHeight="1">
      <c r="P11" s="131" t="s">
        <v>98</v>
      </c>
      <c r="Q11" s="131" t="s">
        <v>319</v>
      </c>
      <c r="S11" s="131"/>
      <c r="T11" s="131"/>
      <c r="U11" s="131"/>
      <c r="V11" s="131"/>
      <c r="W11" s="131"/>
      <c r="X11" s="131"/>
    </row>
    <row r="12" spans="2:32" ht="18.75" customHeight="1">
      <c r="S12" s="131"/>
      <c r="T12" s="131"/>
      <c r="U12" s="131"/>
      <c r="Y12" s="164"/>
      <c r="Z12" s="164"/>
      <c r="AA12" s="164"/>
    </row>
    <row r="13" spans="2:32" ht="18.75" customHeight="1">
      <c r="E13" s="136"/>
    </row>
    <row r="14" spans="2:32" ht="18.75" customHeight="1">
      <c r="B14" s="136"/>
      <c r="C14" s="136"/>
      <c r="D14" s="136"/>
      <c r="E14" s="136"/>
      <c r="F14" s="136"/>
      <c r="G14" s="165" t="s">
        <v>260</v>
      </c>
      <c r="H14" s="166">
        <f>'2交付決定通知書'!H14</f>
        <v>3</v>
      </c>
      <c r="I14" s="136" t="s">
        <v>21</v>
      </c>
      <c r="J14" s="138"/>
      <c r="K14" s="138"/>
      <c r="L14" s="138"/>
      <c r="M14" s="138"/>
      <c r="N14" s="138"/>
      <c r="O14" s="138"/>
      <c r="P14" s="138"/>
      <c r="Q14" s="138"/>
      <c r="R14" s="138"/>
      <c r="S14" s="138"/>
      <c r="T14" s="138"/>
      <c r="U14" s="136"/>
      <c r="V14" s="136"/>
      <c r="W14" s="136"/>
      <c r="X14" s="136"/>
      <c r="Y14" s="136"/>
      <c r="Z14" s="136"/>
      <c r="AA14" s="136"/>
      <c r="AB14" s="136"/>
      <c r="AC14" s="136"/>
    </row>
    <row r="15" spans="2:32" ht="18.75" customHeight="1">
      <c r="B15" s="136"/>
      <c r="C15" s="136"/>
      <c r="D15" s="136"/>
      <c r="E15" s="136"/>
      <c r="F15" s="164"/>
      <c r="G15" s="164"/>
      <c r="H15" s="136"/>
      <c r="I15" s="136"/>
      <c r="J15" s="138"/>
      <c r="K15" s="138"/>
      <c r="L15" s="138"/>
      <c r="M15" s="138"/>
      <c r="N15" s="138"/>
      <c r="O15" s="139" t="s">
        <v>125</v>
      </c>
      <c r="P15" s="138"/>
      <c r="Q15" s="138"/>
      <c r="R15" s="138"/>
      <c r="S15" s="138"/>
      <c r="T15" s="138"/>
      <c r="U15" s="136"/>
      <c r="V15" s="136"/>
      <c r="W15" s="136"/>
      <c r="X15" s="136"/>
      <c r="Y15" s="136"/>
      <c r="Z15" s="136"/>
      <c r="AA15" s="136"/>
      <c r="AB15" s="136"/>
      <c r="AC15" s="136"/>
    </row>
    <row r="16" spans="2:32" ht="18.75" customHeight="1">
      <c r="S16" s="131"/>
      <c r="T16" s="131"/>
      <c r="U16" s="131"/>
      <c r="V16" s="131"/>
      <c r="W16" s="131"/>
      <c r="X16" s="131"/>
      <c r="AF16" s="131"/>
    </row>
    <row r="17" spans="1:35" ht="18.75" customHeight="1">
      <c r="C17" s="165" t="str">
        <f>'4-1変更承認申請書'!V5</f>
        <v>令和</v>
      </c>
      <c r="D17" s="164">
        <f>'4-1変更承認申請書'!W5</f>
        <v>0</v>
      </c>
      <c r="E17" s="164" t="s">
        <v>0</v>
      </c>
      <c r="F17" s="164">
        <f>'4-1変更承認申請書'!Y5</f>
        <v>0</v>
      </c>
      <c r="G17" s="164" t="s">
        <v>87</v>
      </c>
      <c r="H17" s="164">
        <f>'4-1変更承認申請書'!AA5</f>
        <v>0</v>
      </c>
      <c r="I17" s="164" t="s">
        <v>2</v>
      </c>
      <c r="J17" s="131" t="s">
        <v>127</v>
      </c>
      <c r="Q17" s="133"/>
      <c r="S17" s="165" t="str">
        <f>G14</f>
        <v>令和</v>
      </c>
      <c r="T17" s="164">
        <f>H14</f>
        <v>3</v>
      </c>
      <c r="U17" s="131" t="s">
        <v>361</v>
      </c>
      <c r="W17" s="131"/>
      <c r="X17" s="131"/>
      <c r="AD17" s="131"/>
      <c r="AE17" s="131"/>
      <c r="AH17" s="131"/>
    </row>
    <row r="18" spans="1:35" ht="18.75" customHeight="1">
      <c r="B18" s="136" t="s">
        <v>360</v>
      </c>
      <c r="C18" s="136"/>
      <c r="D18" s="136"/>
      <c r="E18" s="136"/>
      <c r="F18" s="136"/>
      <c r="G18" s="136"/>
      <c r="H18" s="136"/>
      <c r="I18" s="164"/>
      <c r="J18" s="133"/>
      <c r="L18" s="136" t="str">
        <f>'1-1交付申請書(鏡)'!X20</f>
        <v>選択してください</v>
      </c>
      <c r="M18" s="136"/>
      <c r="N18" s="136"/>
      <c r="O18" s="136"/>
      <c r="P18" s="136"/>
      <c r="Q18" s="164"/>
      <c r="S18" s="131" t="s">
        <v>362</v>
      </c>
      <c r="T18" s="131"/>
      <c r="U18" s="131"/>
      <c r="Y18" s="164"/>
      <c r="Z18" s="164"/>
      <c r="AA18" s="164"/>
      <c r="AD18" s="131"/>
      <c r="AE18" s="131"/>
      <c r="AF18" s="131"/>
      <c r="AI18" s="131"/>
    </row>
    <row r="19" spans="1:35" ht="18.75" customHeight="1">
      <c r="B19" s="131" t="s">
        <v>363</v>
      </c>
      <c r="AF19" s="131"/>
    </row>
    <row r="20" spans="1:35" ht="18.75" customHeight="1">
      <c r="B20" s="131" t="s">
        <v>364</v>
      </c>
      <c r="AF20" s="131"/>
    </row>
    <row r="21" spans="1:35" ht="18.75" customHeight="1">
      <c r="AF21" s="131"/>
    </row>
    <row r="22" spans="1:35" ht="18.75" customHeight="1">
      <c r="A22" s="140"/>
      <c r="B22" s="140"/>
      <c r="C22" s="140"/>
      <c r="D22" s="140"/>
      <c r="E22" s="140"/>
      <c r="F22" s="140"/>
      <c r="G22" s="140"/>
      <c r="H22" s="140"/>
      <c r="I22" s="140"/>
      <c r="J22" s="140"/>
      <c r="K22" s="140"/>
      <c r="L22" s="140"/>
      <c r="M22" s="140"/>
      <c r="N22" s="141"/>
      <c r="O22" s="139" t="s">
        <v>5</v>
      </c>
      <c r="P22" s="141"/>
      <c r="Q22" s="140"/>
      <c r="R22" s="140"/>
      <c r="S22" s="140"/>
      <c r="T22" s="140"/>
      <c r="U22" s="140"/>
      <c r="V22" s="140"/>
      <c r="W22" s="140"/>
      <c r="X22" s="140"/>
      <c r="Y22" s="140"/>
      <c r="Z22" s="140"/>
      <c r="AA22" s="140"/>
      <c r="AB22" s="140"/>
      <c r="AC22" s="140"/>
    </row>
    <row r="23" spans="1:35" ht="18.75" customHeight="1"/>
    <row r="24" spans="1:35" ht="18.75" customHeight="1">
      <c r="B24" s="136" t="s">
        <v>129</v>
      </c>
      <c r="C24" s="164"/>
      <c r="D24" s="135"/>
      <c r="E24" s="164"/>
      <c r="G24" s="164"/>
      <c r="H24" s="145"/>
      <c r="I24" s="145"/>
      <c r="J24" s="145"/>
    </row>
    <row r="25" spans="1:35" ht="18.75" customHeight="1">
      <c r="B25" s="136" t="s">
        <v>130</v>
      </c>
      <c r="C25" s="164"/>
      <c r="D25" s="135"/>
      <c r="E25" s="164"/>
      <c r="G25" s="164"/>
      <c r="H25" s="145"/>
      <c r="J25" s="164" t="s">
        <v>102</v>
      </c>
      <c r="K25" s="481">
        <f>'4-2収支予算の変更'!P38</f>
        <v>0</v>
      </c>
      <c r="L25" s="481"/>
      <c r="M25" s="481"/>
      <c r="N25" s="481"/>
      <c r="O25" s="131" t="s">
        <v>103</v>
      </c>
    </row>
    <row r="26" spans="1:35" ht="18.75" customHeight="1">
      <c r="B26" s="138" t="s">
        <v>368</v>
      </c>
      <c r="C26" s="139"/>
      <c r="D26" s="146"/>
      <c r="E26" s="139"/>
      <c r="F26" s="140"/>
      <c r="G26" s="139"/>
      <c r="H26" s="145"/>
      <c r="J26" s="164" t="s">
        <v>102</v>
      </c>
      <c r="K26" s="481">
        <f>K25-K27</f>
        <v>0</v>
      </c>
      <c r="L26" s="481"/>
      <c r="M26" s="481"/>
      <c r="N26" s="481"/>
      <c r="O26" s="131" t="s">
        <v>103</v>
      </c>
    </row>
    <row r="27" spans="1:35" ht="18.75" customHeight="1">
      <c r="B27" s="136" t="s">
        <v>131</v>
      </c>
      <c r="C27" s="164"/>
      <c r="D27" s="135"/>
      <c r="E27" s="164"/>
      <c r="G27" s="164"/>
      <c r="H27" s="145"/>
      <c r="J27" s="164" t="s">
        <v>102</v>
      </c>
      <c r="K27" s="481">
        <f>'4-2収支予算の変更'!S38</f>
        <v>0</v>
      </c>
      <c r="L27" s="481"/>
      <c r="M27" s="481"/>
      <c r="N27" s="481"/>
      <c r="O27" s="131" t="s">
        <v>103</v>
      </c>
    </row>
    <row r="28" spans="1:35" ht="18.75" customHeight="1">
      <c r="B28" s="131" t="s">
        <v>104</v>
      </c>
      <c r="C28" s="142"/>
      <c r="D28" s="143"/>
      <c r="M28" s="133"/>
      <c r="N28" s="165" t="str">
        <f>'1-1交付申請書(鏡)'!W5</f>
        <v>令和</v>
      </c>
      <c r="O28" s="164">
        <f>'1-1交付申請書(鏡)'!X5</f>
        <v>0</v>
      </c>
      <c r="P28" s="164" t="s">
        <v>0</v>
      </c>
      <c r="Q28" s="164">
        <f>'1-1交付申請書(鏡)'!Z5</f>
        <v>0</v>
      </c>
      <c r="R28" s="164" t="s">
        <v>87</v>
      </c>
      <c r="S28" s="164">
        <f>'1-1交付申請書(鏡)'!AB5</f>
        <v>0</v>
      </c>
      <c r="T28" s="131" t="s">
        <v>322</v>
      </c>
    </row>
    <row r="29" spans="1:35" ht="18.75" customHeight="1">
      <c r="B29" s="131" t="s">
        <v>132</v>
      </c>
      <c r="C29" s="142"/>
      <c r="D29" s="143"/>
      <c r="M29" s="165"/>
      <c r="N29" s="164"/>
      <c r="O29" s="164"/>
      <c r="P29" s="164"/>
      <c r="Q29" s="164"/>
      <c r="R29" s="164"/>
      <c r="T29" s="131"/>
    </row>
    <row r="30" spans="1:35" ht="18.75" customHeight="1">
      <c r="B30" s="131" t="s">
        <v>133</v>
      </c>
      <c r="C30" s="142"/>
      <c r="P30" s="133"/>
      <c r="Q30" s="165" t="str">
        <f>'2交付決定通知書'!T5</f>
        <v>令和</v>
      </c>
      <c r="R30" s="164">
        <f>'2交付決定通知書'!V5</f>
        <v>0</v>
      </c>
      <c r="S30" s="164" t="s">
        <v>0</v>
      </c>
      <c r="T30" s="164">
        <f>'2交付決定通知書'!X5</f>
        <v>0</v>
      </c>
      <c r="U30" s="164" t="s">
        <v>87</v>
      </c>
      <c r="V30" s="164">
        <f>'2交付決定通知書'!Z5</f>
        <v>0</v>
      </c>
      <c r="W30" s="164" t="s">
        <v>2</v>
      </c>
      <c r="X30" s="136" t="s">
        <v>134</v>
      </c>
      <c r="AA30" s="133"/>
      <c r="AB30" s="133"/>
      <c r="AC30" s="135"/>
    </row>
    <row r="31" spans="1:35" s="131" customFormat="1" ht="18.75" customHeight="1">
      <c r="B31" s="479">
        <f>'2交付決定通知書'!Y4</f>
        <v>0</v>
      </c>
      <c r="C31" s="479"/>
      <c r="D31" s="131" t="s">
        <v>321</v>
      </c>
      <c r="S31" s="164"/>
      <c r="T31" s="164"/>
      <c r="U31" s="164"/>
      <c r="V31" s="164"/>
      <c r="W31" s="164"/>
      <c r="X31" s="164"/>
      <c r="AD31" s="133"/>
      <c r="AE31" s="133"/>
      <c r="AF31" s="133"/>
    </row>
    <row r="32" spans="1:35"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sheetData>
  <sheetProtection selectLockedCells="1"/>
  <mergeCells count="8">
    <mergeCell ref="B31:C31"/>
    <mergeCell ref="Y4:Z4"/>
    <mergeCell ref="T5:U5"/>
    <mergeCell ref="K25:N25"/>
    <mergeCell ref="K26:N26"/>
    <mergeCell ref="K27:N27"/>
    <mergeCell ref="D8:L8"/>
    <mergeCell ref="C7:L7"/>
  </mergeCells>
  <phoneticPr fontId="2"/>
  <conditionalFormatting sqref="X5">
    <cfRule type="cellIs" dxfId="59" priority="10" operator="equal">
      <formula>""</formula>
    </cfRule>
  </conditionalFormatting>
  <conditionalFormatting sqref="Z5">
    <cfRule type="cellIs" dxfId="58" priority="9" operator="equal">
      <formula>""</formula>
    </cfRule>
  </conditionalFormatting>
  <conditionalFormatting sqref="V5">
    <cfRule type="cellIs" dxfId="57" priority="8" operator="equal">
      <formula>""</formula>
    </cfRule>
  </conditionalFormatting>
  <conditionalFormatting sqref="H14">
    <cfRule type="cellIs" dxfId="56" priority="7" operator="equal">
      <formula>""</formula>
    </cfRule>
  </conditionalFormatting>
  <conditionalFormatting sqref="Y4">
    <cfRule type="cellIs" dxfId="55" priority="6" operator="equal">
      <formula>""</formula>
    </cfRule>
  </conditionalFormatting>
  <conditionalFormatting sqref="C7">
    <cfRule type="cellIs" dxfId="54" priority="5" operator="equal">
      <formula>""</formula>
    </cfRule>
  </conditionalFormatting>
  <conditionalFormatting sqref="D8">
    <cfRule type="cellIs" dxfId="53" priority="4" operator="equal">
      <formula>""</formula>
    </cfRule>
  </conditionalFormatting>
  <pageMargins left="0.9055118110236221" right="0.51181102362204722" top="0.74803149606299213" bottom="0.74803149606299213" header="0.31496062992125984" footer="0.31496062992125984"/>
  <pageSetup paperSize="9" scale="95"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56"/>
  <sheetViews>
    <sheetView view="pageBreakPreview" zoomScaleNormal="100" zoomScaleSheetLayoutView="100" workbookViewId="0">
      <selection activeCell="V5" sqref="V5"/>
    </sheetView>
  </sheetViews>
  <sheetFormatPr defaultColWidth="3.125" defaultRowHeight="18.75"/>
  <cols>
    <col min="1" max="2" width="3.125" style="131"/>
    <col min="3" max="3" width="3.125" style="131" customWidth="1"/>
    <col min="4" max="7" width="3.125" style="131"/>
    <col min="8" max="8" width="3.125" style="131" customWidth="1"/>
    <col min="9" max="18" width="3.125" style="131"/>
    <col min="19" max="20" width="3.125" style="164"/>
    <col min="21" max="21" width="3.125" style="164" customWidth="1"/>
    <col min="22" max="24" width="3.125" style="164"/>
    <col min="25" max="29" width="3.125" style="131"/>
    <col min="30" max="16384" width="3.125" style="133"/>
  </cols>
  <sheetData>
    <row r="1" spans="2:32" ht="18.75" customHeight="1"/>
    <row r="2" spans="2:32" ht="18.75" customHeight="1">
      <c r="B2" s="131" t="s">
        <v>135</v>
      </c>
    </row>
    <row r="3" spans="2:32" ht="18.75" customHeight="1">
      <c r="B3" s="131" t="s">
        <v>136</v>
      </c>
    </row>
    <row r="4" spans="2:32" ht="18.75" customHeight="1">
      <c r="S4" s="131"/>
      <c r="T4" s="131"/>
      <c r="U4" s="131"/>
      <c r="V4" s="131"/>
      <c r="W4" s="131"/>
      <c r="X4" s="131"/>
    </row>
    <row r="5" spans="2:32" ht="18.75" customHeight="1">
      <c r="R5" s="136"/>
      <c r="T5" s="136"/>
      <c r="U5" s="165" t="s">
        <v>262</v>
      </c>
      <c r="V5" s="166"/>
      <c r="W5" s="136" t="s">
        <v>0</v>
      </c>
      <c r="X5" s="166"/>
      <c r="Y5" s="136" t="s">
        <v>1</v>
      </c>
      <c r="Z5" s="166"/>
      <c r="AA5" s="136" t="s">
        <v>2</v>
      </c>
      <c r="AF5" s="131"/>
    </row>
    <row r="6" spans="2:32" ht="18.75" customHeight="1">
      <c r="AF6" s="131"/>
    </row>
    <row r="7" spans="2:32" ht="18.75" customHeight="1">
      <c r="C7" s="131" t="s">
        <v>3</v>
      </c>
      <c r="AF7" s="131"/>
    </row>
    <row r="8" spans="2:32" ht="18.75" customHeight="1">
      <c r="C8" s="131" t="s">
        <v>15</v>
      </c>
    </row>
    <row r="9" spans="2:32" ht="18.75" customHeight="1"/>
    <row r="10" spans="2:32" ht="18.75" customHeight="1">
      <c r="N10" s="131" t="s">
        <v>105</v>
      </c>
      <c r="R10" s="164"/>
      <c r="X10" s="131"/>
    </row>
    <row r="11" spans="2:32" ht="18.75" customHeight="1">
      <c r="O11" s="131" t="s">
        <v>17</v>
      </c>
      <c r="R11" s="178">
        <f>'1-1交付申請書(鏡)'!S11</f>
        <v>0</v>
      </c>
      <c r="T11" s="178"/>
      <c r="U11" s="178"/>
      <c r="V11" s="178"/>
      <c r="W11" s="178"/>
      <c r="X11" s="178"/>
      <c r="Y11" s="178"/>
      <c r="Z11" s="178"/>
      <c r="AA11" s="178"/>
      <c r="AB11" s="178"/>
    </row>
    <row r="12" spans="2:32" ht="18.75" customHeight="1">
      <c r="O12" s="144" t="s">
        <v>367</v>
      </c>
      <c r="Q12" s="144"/>
      <c r="R12" s="358">
        <f>'1-1交付申請書(鏡)'!S12</f>
        <v>0</v>
      </c>
      <c r="S12" s="358"/>
      <c r="T12" s="358"/>
      <c r="U12" s="358"/>
      <c r="V12" s="358"/>
      <c r="W12" s="358"/>
      <c r="X12" s="358"/>
      <c r="Y12" s="358"/>
      <c r="Z12" s="358"/>
      <c r="AA12" s="358"/>
      <c r="AB12" s="178"/>
    </row>
    <row r="13" spans="2:32" ht="18.75" customHeight="1">
      <c r="P13" s="144"/>
      <c r="Q13" s="144"/>
      <c r="R13" s="144"/>
      <c r="S13" s="358">
        <f>'1-1交付申請書(鏡)'!T13</f>
        <v>0</v>
      </c>
      <c r="T13" s="358"/>
      <c r="U13" s="358"/>
      <c r="V13" s="358"/>
      <c r="W13" s="358"/>
      <c r="X13" s="358"/>
      <c r="Y13" s="358"/>
      <c r="Z13" s="358"/>
      <c r="AA13" s="358"/>
      <c r="AB13" s="131" t="s">
        <v>4</v>
      </c>
    </row>
    <row r="14" spans="2:32" ht="18.75" customHeight="1">
      <c r="P14" s="180" t="s">
        <v>19</v>
      </c>
      <c r="S14" s="131"/>
      <c r="T14" s="131"/>
      <c r="Y14" s="164"/>
      <c r="Z14" s="164"/>
    </row>
    <row r="15" spans="2:32" ht="18.75" customHeight="1">
      <c r="E15" s="136"/>
    </row>
    <row r="16" spans="2:32" ht="18.75" customHeight="1">
      <c r="E16" s="136"/>
    </row>
    <row r="17" spans="1:36" ht="18.75" customHeight="1">
      <c r="B17" s="136"/>
      <c r="C17" s="136"/>
      <c r="D17" s="136"/>
      <c r="E17" s="136"/>
      <c r="F17" s="136"/>
      <c r="G17" s="165" t="s">
        <v>262</v>
      </c>
      <c r="H17" s="166">
        <f>'1-1交付申請書(鏡)'!H17</f>
        <v>3</v>
      </c>
      <c r="I17" s="136" t="s">
        <v>21</v>
      </c>
      <c r="J17" s="138"/>
      <c r="K17" s="138"/>
      <c r="L17" s="138"/>
      <c r="M17" s="138"/>
      <c r="N17" s="138"/>
      <c r="O17" s="138"/>
      <c r="P17" s="138"/>
      <c r="Q17" s="138"/>
      <c r="R17" s="138"/>
      <c r="S17" s="138"/>
      <c r="T17" s="138"/>
      <c r="U17" s="136"/>
      <c r="V17" s="136"/>
      <c r="W17" s="136"/>
      <c r="X17" s="136"/>
      <c r="Y17" s="136"/>
      <c r="Z17" s="136"/>
      <c r="AA17" s="136"/>
      <c r="AB17" s="136"/>
      <c r="AC17" s="136"/>
    </row>
    <row r="18" spans="1:36" ht="18.75" customHeight="1">
      <c r="B18" s="136"/>
      <c r="C18" s="136"/>
      <c r="D18" s="136"/>
      <c r="E18" s="136"/>
      <c r="F18" s="164"/>
      <c r="G18" s="164"/>
      <c r="H18" s="136"/>
      <c r="I18" s="136"/>
      <c r="J18" s="138"/>
      <c r="K18" s="138"/>
      <c r="L18" s="138"/>
      <c r="M18" s="175" t="s">
        <v>140</v>
      </c>
      <c r="N18" s="482" t="s">
        <v>137</v>
      </c>
      <c r="O18" s="482"/>
      <c r="P18" s="138" t="s">
        <v>139</v>
      </c>
      <c r="Q18" s="138"/>
      <c r="R18" s="138"/>
      <c r="S18" s="138"/>
      <c r="T18" s="138"/>
      <c r="U18" s="136"/>
      <c r="V18" s="136"/>
      <c r="W18" s="136"/>
      <c r="X18" s="136"/>
      <c r="Y18" s="136"/>
      <c r="Z18" s="136"/>
      <c r="AA18" s="136"/>
      <c r="AB18" s="136"/>
      <c r="AC18" s="136"/>
      <c r="AF18" s="131" t="s">
        <v>137</v>
      </c>
    </row>
    <row r="19" spans="1:36" ht="18.75" customHeight="1">
      <c r="S19" s="131"/>
      <c r="T19" s="131"/>
      <c r="U19" s="131"/>
      <c r="V19" s="131"/>
      <c r="W19" s="131"/>
      <c r="X19" s="131"/>
      <c r="AF19" s="131" t="s">
        <v>138</v>
      </c>
    </row>
    <row r="20" spans="1:36" ht="18.75" customHeight="1">
      <c r="C20" s="165" t="str">
        <f>'2交付決定通知書'!T5</f>
        <v>令和</v>
      </c>
      <c r="D20" s="166">
        <f>'2交付決定通知書'!V5</f>
        <v>0</v>
      </c>
      <c r="E20" s="164" t="s">
        <v>107</v>
      </c>
      <c r="F20" s="164">
        <f>'2交付決定通知書'!X5</f>
        <v>0</v>
      </c>
      <c r="G20" s="164" t="s">
        <v>108</v>
      </c>
      <c r="H20" s="164">
        <f>'2交付決定通知書'!Z5</f>
        <v>0</v>
      </c>
      <c r="I20" s="164" t="s">
        <v>109</v>
      </c>
      <c r="J20" s="136" t="s">
        <v>110</v>
      </c>
      <c r="N20" s="133"/>
      <c r="O20" s="357">
        <f>'2交付決定通知書'!Y4</f>
        <v>0</v>
      </c>
      <c r="P20" s="357"/>
      <c r="Q20" s="131" t="s">
        <v>147</v>
      </c>
      <c r="S20" s="165"/>
      <c r="T20" s="136"/>
      <c r="U20" s="133"/>
      <c r="W20" s="165" t="str">
        <f>'5変更承認通知書'!T5</f>
        <v>令和</v>
      </c>
      <c r="X20" s="164">
        <f>'5変更承認通知書'!V5</f>
        <v>0</v>
      </c>
      <c r="Y20" s="164" t="s">
        <v>0</v>
      </c>
      <c r="Z20" s="164">
        <f>'5変更承認通知書'!X5</f>
        <v>0</v>
      </c>
      <c r="AA20" s="164" t="s">
        <v>87</v>
      </c>
      <c r="AB20" s="164">
        <f>'5変更承認通知書'!Z5</f>
        <v>0</v>
      </c>
      <c r="AC20" s="135" t="s">
        <v>2</v>
      </c>
    </row>
    <row r="21" spans="1:36" ht="18.75" customHeight="1">
      <c r="B21" s="131" t="s">
        <v>343</v>
      </c>
      <c r="G21" s="357">
        <f>'5変更承認通知書'!Y4</f>
        <v>0</v>
      </c>
      <c r="H21" s="357"/>
      <c r="I21" s="136" t="s">
        <v>332</v>
      </c>
      <c r="J21" s="136"/>
      <c r="K21" s="136"/>
      <c r="L21" s="136"/>
      <c r="M21" s="136"/>
      <c r="N21" s="136"/>
      <c r="O21" s="136"/>
      <c r="R21" s="165" t="str">
        <f>G17</f>
        <v>令和</v>
      </c>
      <c r="S21" s="164">
        <f>H17</f>
        <v>3</v>
      </c>
      <c r="T21" s="136" t="s">
        <v>336</v>
      </c>
      <c r="U21" s="133"/>
      <c r="V21" s="133"/>
      <c r="W21" s="133"/>
      <c r="X21" s="133"/>
      <c r="Y21" s="133"/>
      <c r="Z21" s="133"/>
      <c r="AA21" s="133"/>
      <c r="AB21" s="133"/>
      <c r="AC21" s="133"/>
      <c r="AD21" s="136"/>
      <c r="AE21" s="164"/>
      <c r="AF21" s="131"/>
      <c r="AG21" s="131"/>
      <c r="AH21" s="131"/>
      <c r="AI21" s="131"/>
      <c r="AJ21" s="131"/>
    </row>
    <row r="22" spans="1:36" ht="18.75" customHeight="1">
      <c r="B22" s="131" t="s">
        <v>337</v>
      </c>
      <c r="F22" s="164"/>
      <c r="I22" s="357" t="str">
        <f>'1-1交付申請書(鏡)'!X20</f>
        <v>選択してください</v>
      </c>
      <c r="J22" s="357"/>
      <c r="K22" s="357"/>
      <c r="L22" s="357"/>
      <c r="M22" s="357"/>
      <c r="N22" s="357"/>
      <c r="O22" s="357"/>
      <c r="P22" s="145" t="s">
        <v>344</v>
      </c>
      <c r="T22" s="138" t="str">
        <f>N18</f>
        <v>中止</v>
      </c>
      <c r="V22" s="131" t="s">
        <v>346</v>
      </c>
      <c r="W22" s="131"/>
      <c r="X22" s="131"/>
      <c r="AA22" s="136"/>
      <c r="AB22" s="164"/>
      <c r="AD22" s="131"/>
      <c r="AE22" s="131"/>
      <c r="AF22" s="131"/>
      <c r="AG22" s="131"/>
    </row>
    <row r="23" spans="1:36" ht="18.75" customHeight="1">
      <c r="B23" s="140" t="s">
        <v>345</v>
      </c>
      <c r="C23" s="140"/>
      <c r="D23" s="140"/>
      <c r="E23" s="140"/>
      <c r="F23" s="140"/>
      <c r="G23" s="140"/>
      <c r="H23" s="140"/>
      <c r="I23" s="140"/>
      <c r="J23" s="140"/>
      <c r="K23" s="140"/>
      <c r="L23" s="140"/>
      <c r="M23" s="140"/>
      <c r="N23" s="140"/>
      <c r="O23" s="140"/>
      <c r="P23" s="140"/>
      <c r="Q23" s="140"/>
      <c r="R23" s="140"/>
      <c r="S23" s="139"/>
      <c r="T23" s="139"/>
      <c r="U23" s="139"/>
      <c r="V23" s="139"/>
      <c r="W23" s="139"/>
      <c r="X23" s="139"/>
      <c r="Y23" s="140"/>
      <c r="Z23" s="140"/>
      <c r="AA23" s="140"/>
      <c r="AB23" s="140"/>
      <c r="AC23" s="140"/>
    </row>
    <row r="24" spans="1:36" ht="18.75" customHeight="1">
      <c r="B24" s="140"/>
      <c r="C24" s="140"/>
      <c r="D24" s="140"/>
      <c r="E24" s="140"/>
      <c r="F24" s="140"/>
      <c r="G24" s="140"/>
      <c r="H24" s="140"/>
      <c r="I24" s="140"/>
      <c r="J24" s="140"/>
      <c r="K24" s="140"/>
      <c r="L24" s="140"/>
      <c r="M24" s="140"/>
      <c r="N24" s="140"/>
      <c r="O24" s="140"/>
      <c r="P24" s="140"/>
      <c r="Q24" s="140"/>
      <c r="R24" s="140"/>
      <c r="S24" s="139"/>
      <c r="T24" s="139"/>
      <c r="U24" s="139"/>
      <c r="V24" s="139"/>
      <c r="W24" s="139"/>
      <c r="X24" s="139"/>
      <c r="Y24" s="140"/>
      <c r="Z24" s="140"/>
      <c r="AA24" s="140"/>
      <c r="AB24" s="140"/>
      <c r="AC24" s="140"/>
    </row>
    <row r="25" spans="1:36" ht="18.75" customHeight="1">
      <c r="A25" s="140"/>
      <c r="B25" s="140"/>
      <c r="C25" s="140"/>
      <c r="D25" s="140"/>
      <c r="E25" s="140"/>
      <c r="F25" s="140"/>
      <c r="G25" s="140"/>
      <c r="H25" s="140"/>
      <c r="I25" s="140"/>
      <c r="J25" s="140"/>
      <c r="K25" s="140"/>
      <c r="L25" s="140"/>
      <c r="M25" s="140"/>
      <c r="N25" s="141"/>
      <c r="O25" s="139" t="s">
        <v>5</v>
      </c>
      <c r="P25" s="141"/>
      <c r="Q25" s="140"/>
      <c r="R25" s="140"/>
      <c r="S25" s="140"/>
      <c r="T25" s="140"/>
      <c r="U25" s="140"/>
      <c r="V25" s="140"/>
      <c r="W25" s="140"/>
      <c r="X25" s="140"/>
      <c r="Y25" s="140"/>
      <c r="Z25" s="140"/>
      <c r="AA25" s="140"/>
      <c r="AB25" s="140"/>
      <c r="AC25" s="140"/>
    </row>
    <row r="26" spans="1:36" ht="18.75" customHeight="1">
      <c r="B26" s="140"/>
      <c r="C26" s="140"/>
      <c r="D26" s="140"/>
      <c r="E26" s="140"/>
      <c r="F26" s="140"/>
      <c r="G26" s="140"/>
      <c r="H26" s="140"/>
      <c r="I26" s="140"/>
      <c r="J26" s="140"/>
      <c r="K26" s="140"/>
      <c r="L26" s="140"/>
      <c r="M26" s="140"/>
      <c r="N26" s="140"/>
      <c r="O26" s="140"/>
      <c r="P26" s="140"/>
      <c r="Q26" s="140"/>
      <c r="R26" s="140"/>
      <c r="S26" s="139"/>
      <c r="T26" s="139"/>
      <c r="U26" s="139"/>
      <c r="V26" s="139"/>
      <c r="W26" s="139"/>
      <c r="X26" s="139"/>
      <c r="Y26" s="140"/>
      <c r="Z26" s="140"/>
      <c r="AA26" s="140"/>
      <c r="AB26" s="140"/>
      <c r="AC26" s="140"/>
    </row>
    <row r="27" spans="1:36" ht="18.75" customHeight="1">
      <c r="B27" s="176" t="s">
        <v>141</v>
      </c>
      <c r="C27" s="482" t="str">
        <f>N18</f>
        <v>中止</v>
      </c>
      <c r="D27" s="482"/>
      <c r="E27" s="138" t="s">
        <v>142</v>
      </c>
      <c r="F27" s="140"/>
      <c r="G27" s="140"/>
      <c r="H27" s="140"/>
      <c r="I27" s="140"/>
      <c r="J27" s="140"/>
      <c r="K27" s="140"/>
      <c r="L27" s="140"/>
      <c r="M27" s="140"/>
      <c r="N27" s="140"/>
      <c r="O27" s="140"/>
      <c r="P27" s="140"/>
      <c r="Q27" s="140"/>
      <c r="R27" s="140"/>
      <c r="S27" s="139"/>
      <c r="T27" s="139"/>
      <c r="U27" s="139"/>
      <c r="V27" s="139"/>
      <c r="W27" s="139"/>
      <c r="X27" s="139"/>
      <c r="Y27" s="140"/>
      <c r="Z27" s="140"/>
      <c r="AA27" s="140"/>
      <c r="AB27" s="140"/>
      <c r="AC27" s="140"/>
    </row>
    <row r="28" spans="1:36" ht="18.75" customHeight="1">
      <c r="B28" s="140"/>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140"/>
    </row>
    <row r="29" spans="1:36" ht="18.75" customHeight="1">
      <c r="B29" s="140"/>
      <c r="C29" s="483"/>
      <c r="D29" s="483"/>
      <c r="E29" s="483"/>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140"/>
    </row>
    <row r="30" spans="1:36" ht="18.75" customHeight="1">
      <c r="B30" s="140"/>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140"/>
    </row>
    <row r="31" spans="1:36" ht="18.75" customHeight="1">
      <c r="B31" s="140"/>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140"/>
    </row>
    <row r="32" spans="1:36" ht="18.75" customHeight="1">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row>
    <row r="33" spans="2:37" ht="18.75" customHeight="1">
      <c r="B33" s="176" t="s">
        <v>143</v>
      </c>
      <c r="C33" s="482" t="str">
        <f>N18</f>
        <v>中止</v>
      </c>
      <c r="D33" s="482"/>
      <c r="E33" s="138" t="s">
        <v>144</v>
      </c>
      <c r="F33" s="140"/>
      <c r="G33" s="147"/>
      <c r="H33" s="147"/>
      <c r="I33" s="147"/>
      <c r="J33" s="147"/>
      <c r="K33" s="165" t="s">
        <v>262</v>
      </c>
      <c r="L33" s="166">
        <f>V5</f>
        <v>0</v>
      </c>
      <c r="M33" s="136" t="s">
        <v>0</v>
      </c>
      <c r="N33" s="166">
        <f>X5</f>
        <v>0</v>
      </c>
      <c r="O33" s="136" t="s">
        <v>1</v>
      </c>
      <c r="P33" s="166">
        <f>Z5</f>
        <v>0</v>
      </c>
      <c r="Q33" s="136" t="s">
        <v>2</v>
      </c>
      <c r="R33" s="147"/>
      <c r="S33" s="147"/>
      <c r="T33" s="147"/>
      <c r="U33" s="147"/>
      <c r="V33" s="147"/>
      <c r="W33" s="147"/>
      <c r="X33" s="147"/>
      <c r="Y33" s="147"/>
      <c r="Z33" s="147"/>
      <c r="AA33" s="147"/>
      <c r="AB33" s="147"/>
      <c r="AG33" s="131"/>
      <c r="AH33" s="131"/>
      <c r="AI33" s="131"/>
      <c r="AJ33" s="131"/>
      <c r="AK33" s="131"/>
    </row>
    <row r="34" spans="2:37" s="131" customFormat="1" ht="18.75" customHeight="1">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D34" s="133"/>
      <c r="AE34" s="133"/>
      <c r="AF34" s="133"/>
    </row>
    <row r="35" spans="2:37" s="131" customFormat="1" ht="18.75" customHeight="1">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D35" s="133"/>
      <c r="AE35" s="133"/>
      <c r="AF35" s="133"/>
    </row>
    <row r="36" spans="2:37" s="131" customFormat="1" ht="18.75" customHeight="1">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D36" s="133"/>
      <c r="AE36" s="133"/>
      <c r="AF36" s="133"/>
    </row>
    <row r="37" spans="2:37" s="131" customFormat="1" ht="18.75" customHeight="1">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D37" s="133"/>
      <c r="AE37" s="133"/>
      <c r="AF37" s="133"/>
    </row>
    <row r="38" spans="2:37" s="131" customFormat="1" ht="18.75" customHeight="1">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D38" s="133"/>
      <c r="AE38" s="133"/>
      <c r="AF38" s="133"/>
    </row>
    <row r="39" spans="2:37" s="131" customFormat="1" ht="18.75" customHeight="1">
      <c r="S39" s="164"/>
      <c r="T39" s="164"/>
      <c r="U39" s="164"/>
      <c r="V39" s="164"/>
      <c r="W39" s="164"/>
      <c r="X39" s="164"/>
      <c r="AD39" s="133"/>
      <c r="AE39" s="133"/>
      <c r="AF39" s="133"/>
    </row>
    <row r="40" spans="2:37" s="131" customFormat="1" ht="18.75" customHeight="1">
      <c r="S40" s="164"/>
      <c r="T40" s="164"/>
      <c r="U40" s="164"/>
      <c r="V40" s="164"/>
      <c r="W40" s="164"/>
      <c r="X40" s="164"/>
      <c r="AD40" s="133"/>
      <c r="AE40" s="133"/>
      <c r="AF40" s="133"/>
    </row>
    <row r="41" spans="2:37" s="131" customFormat="1" ht="18.75" customHeight="1">
      <c r="S41" s="164"/>
      <c r="T41" s="164"/>
      <c r="U41" s="164"/>
      <c r="V41" s="164"/>
      <c r="W41" s="164"/>
      <c r="X41" s="164"/>
      <c r="AD41" s="133"/>
      <c r="AE41" s="133"/>
      <c r="AF41" s="133"/>
    </row>
    <row r="42" spans="2:37" s="131" customFormat="1" ht="18.75" customHeight="1">
      <c r="S42" s="164"/>
      <c r="T42" s="164"/>
      <c r="U42" s="164"/>
      <c r="V42" s="164"/>
      <c r="W42" s="164"/>
      <c r="X42" s="164"/>
      <c r="AD42" s="133"/>
      <c r="AE42" s="133"/>
      <c r="AF42" s="133"/>
    </row>
    <row r="43" spans="2:37" s="131" customFormat="1" ht="18.75" customHeight="1">
      <c r="S43" s="164"/>
      <c r="T43" s="164"/>
      <c r="U43" s="164"/>
      <c r="V43" s="164"/>
      <c r="W43" s="164"/>
      <c r="X43" s="164"/>
      <c r="AD43" s="133"/>
      <c r="AE43" s="133"/>
      <c r="AF43" s="133"/>
    </row>
    <row r="44" spans="2:37" s="131" customFormat="1" ht="18.75" customHeight="1">
      <c r="S44" s="164"/>
      <c r="T44" s="164"/>
      <c r="U44" s="164"/>
      <c r="V44" s="164"/>
      <c r="W44" s="164"/>
      <c r="X44" s="164"/>
      <c r="AD44" s="133"/>
      <c r="AE44" s="133"/>
      <c r="AF44" s="133"/>
    </row>
    <row r="45" spans="2:37" s="131" customFormat="1" ht="18.75" customHeight="1">
      <c r="S45" s="164"/>
      <c r="T45" s="164"/>
      <c r="U45" s="164"/>
      <c r="V45" s="164"/>
      <c r="W45" s="164"/>
      <c r="X45" s="164"/>
      <c r="AD45" s="133"/>
      <c r="AE45" s="133"/>
      <c r="AF45" s="133"/>
      <c r="AG45" s="133"/>
      <c r="AH45" s="133"/>
      <c r="AI45" s="133"/>
      <c r="AJ45" s="133"/>
      <c r="AK45" s="133"/>
    </row>
    <row r="46" spans="2:37" ht="18.75" customHeight="1"/>
    <row r="47" spans="2:37" ht="18.75" customHeight="1"/>
    <row r="48" spans="2:37" ht="18.75" customHeight="1"/>
    <row r="49" ht="18.75" customHeight="1"/>
    <row r="50" ht="18.75" customHeight="1"/>
    <row r="51" ht="18.75" customHeight="1"/>
    <row r="52" ht="18.75" customHeight="1"/>
    <row r="53" ht="18.75" customHeight="1"/>
    <row r="54" ht="18.75" customHeight="1"/>
    <row r="55" ht="18.75" customHeight="1"/>
    <row r="56" ht="18.75" customHeight="1"/>
  </sheetData>
  <sheetProtection selectLockedCells="1"/>
  <mergeCells count="9">
    <mergeCell ref="R12:AA12"/>
    <mergeCell ref="S13:AA13"/>
    <mergeCell ref="C33:D33"/>
    <mergeCell ref="C28:AB32"/>
    <mergeCell ref="N18:O18"/>
    <mergeCell ref="C27:D27"/>
    <mergeCell ref="O20:P20"/>
    <mergeCell ref="G21:H21"/>
    <mergeCell ref="I22:O22"/>
  </mergeCells>
  <phoneticPr fontId="2"/>
  <conditionalFormatting sqref="X5 S13 R12">
    <cfRule type="cellIs" dxfId="52" priority="11" operator="equal">
      <formula>""</formula>
    </cfRule>
  </conditionalFormatting>
  <conditionalFormatting sqref="Z5">
    <cfRule type="cellIs" dxfId="51" priority="10" operator="equal">
      <formula>""</formula>
    </cfRule>
  </conditionalFormatting>
  <conditionalFormatting sqref="R11">
    <cfRule type="cellIs" dxfId="50" priority="9" operator="equal">
      <formula>""</formula>
    </cfRule>
  </conditionalFormatting>
  <conditionalFormatting sqref="V5">
    <cfRule type="cellIs" dxfId="49" priority="8" operator="equal">
      <formula>""</formula>
    </cfRule>
  </conditionalFormatting>
  <conditionalFormatting sqref="H17">
    <cfRule type="cellIs" dxfId="48" priority="7" operator="equal">
      <formula>""</formula>
    </cfRule>
  </conditionalFormatting>
  <conditionalFormatting sqref="C28:C29">
    <cfRule type="cellIs" dxfId="47" priority="5" operator="equal">
      <formula>""</formula>
    </cfRule>
  </conditionalFormatting>
  <conditionalFormatting sqref="D20">
    <cfRule type="cellIs" dxfId="46" priority="6" operator="equal">
      <formula>""</formula>
    </cfRule>
  </conditionalFormatting>
  <conditionalFormatting sqref="L33">
    <cfRule type="cellIs" dxfId="45" priority="1" operator="equal">
      <formula>""</formula>
    </cfRule>
  </conditionalFormatting>
  <conditionalFormatting sqref="N33">
    <cfRule type="cellIs" dxfId="44" priority="3" operator="equal">
      <formula>""</formula>
    </cfRule>
  </conditionalFormatting>
  <conditionalFormatting sqref="P33">
    <cfRule type="cellIs" dxfId="43" priority="2" operator="equal">
      <formula>""</formula>
    </cfRule>
  </conditionalFormatting>
  <dataValidations count="2">
    <dataValidation type="list" allowBlank="1" showInputMessage="1" showErrorMessage="1" sqref="G17">
      <formula1>$AF$5:$AF$6</formula1>
    </dataValidation>
    <dataValidation type="list" allowBlank="1" showInputMessage="1" showErrorMessage="1" sqref="N18:O18">
      <formula1>$AF$18:$AF$19</formula1>
    </dataValidation>
  </dataValidations>
  <pageMargins left="0.9055118110236221" right="0.51181102362204722" top="0.74803149606299213" bottom="0.74803149606299213" header="0.31496062992125984" footer="0.31496062992125984"/>
  <pageSetup paperSize="9" scale="91"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24</vt:i4>
      </vt:variant>
    </vt:vector>
  </HeadingPairs>
  <TitlesOfParts>
    <vt:vector size="41" baseType="lpstr">
      <vt:lpstr>1-1交付申請書(鏡)</vt:lpstr>
      <vt:lpstr>1-2補助事業計画書</vt:lpstr>
      <vt:lpstr>1-3収支予算書</vt:lpstr>
      <vt:lpstr>1-4交付申請者の概要</vt:lpstr>
      <vt:lpstr>2交付決定通知書</vt:lpstr>
      <vt:lpstr>4-1変更承認申請書</vt:lpstr>
      <vt:lpstr>4-2収支予算の変更</vt:lpstr>
      <vt:lpstr>5変更承認通知書</vt:lpstr>
      <vt:lpstr>6中止承認申請書</vt:lpstr>
      <vt:lpstr>7中止承認通知書</vt:lpstr>
      <vt:lpstr>8遂行状況報告書</vt:lpstr>
      <vt:lpstr>10-1実績報告書</vt:lpstr>
      <vt:lpstr>10-2収支決算書</vt:lpstr>
      <vt:lpstr>10-3経費内訳</vt:lpstr>
      <vt:lpstr>10-4原本証明書</vt:lpstr>
      <vt:lpstr>11額確定通知書</vt:lpstr>
      <vt:lpstr>12交付請求書</vt:lpstr>
      <vt:lpstr>'10-1実績報告書'!Print_Area</vt:lpstr>
      <vt:lpstr>'10-2収支決算書'!Print_Area</vt:lpstr>
      <vt:lpstr>'10-3経費内訳'!Print_Area</vt:lpstr>
      <vt:lpstr>'11額確定通知書'!Print_Area</vt:lpstr>
      <vt:lpstr>'1-1交付申請書(鏡)'!Print_Area</vt:lpstr>
      <vt:lpstr>'12交付請求書'!Print_Area</vt:lpstr>
      <vt:lpstr>'1-2補助事業計画書'!Print_Area</vt:lpstr>
      <vt:lpstr>'1-3収支予算書'!Print_Area</vt:lpstr>
      <vt:lpstr>'1-4交付申請者の概要'!Print_Area</vt:lpstr>
      <vt:lpstr>'2交付決定通知書'!Print_Area</vt:lpstr>
      <vt:lpstr>'4-1変更承認申請書'!Print_Area</vt:lpstr>
      <vt:lpstr>'4-2収支予算の変更'!Print_Area</vt:lpstr>
      <vt:lpstr>'5変更承認通知書'!Print_Area</vt:lpstr>
      <vt:lpstr>'6中止承認申請書'!Print_Area</vt:lpstr>
      <vt:lpstr>'7中止承認通知書'!Print_Area</vt:lpstr>
      <vt:lpstr>'8遂行状況報告書'!Print_Area</vt:lpstr>
      <vt:lpstr>経営戦略支援事業</vt:lpstr>
      <vt:lpstr>経営戦略支援事業2</vt:lpstr>
      <vt:lpstr>高度技術習得支援事業</vt:lpstr>
      <vt:lpstr>高度技術習得支援事業2</vt:lpstr>
      <vt:lpstr>高度人材雇用支援事業</vt:lpstr>
      <vt:lpstr>高度人材雇用支援事業2</vt:lpstr>
      <vt:lpstr>先端技術導入支援事業</vt:lpstr>
      <vt:lpstr>先端技術導入支援事業2</vt:lpstr>
    </vt:vector>
  </TitlesOfParts>
  <Company>公益財団法人わかやま産業振興財団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公益財団法人わかやま産業振興財団</dc:creator>
  <cp:lastModifiedBy>公益財団法人わかやま産業振興財団</cp:lastModifiedBy>
  <cp:lastPrinted>2021-03-24T05:35:26Z</cp:lastPrinted>
  <dcterms:created xsi:type="dcterms:W3CDTF">2018-04-04T01:41:42Z</dcterms:created>
  <dcterms:modified xsi:type="dcterms:W3CDTF">2021-08-18T02:17:47Z</dcterms:modified>
</cp:coreProperties>
</file>